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<sst xmlns="http://schemas.openxmlformats.org/spreadsheetml/2006/main" count="58" uniqueCount="56">
  <si>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</si>
  <si>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</si>
  <si>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</si>
  <si>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</si>
  <si>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</si>
  <si>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</si>
  <si>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</si>
  <si>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</si>
  <si>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</si>
  <si>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</si>
  <si>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</si>
  <si>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</si>
  <si>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</si>
  <si>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</si>
  <si>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</si>
  <si>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</si>
  <si>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</si>
  <si>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</si>
  <si>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</si>
  <si>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</si>
  <si>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</si>
  <si>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</si>
  <si>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</si>
  <si>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</si>
  <si>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</si>
  <si>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</si>
  <si>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</si>
  <si>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</si>
  <si>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</si>
  <si>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</si>
  <si>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</si>
  <si>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</si>
  <si>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</si>
  <si>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</si>
  <si>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</si>
  <si>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</si>
  <si>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</si>
  <si>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</si>
  <si>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</si>
  <si>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</si>
  <si>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</si>
  <si>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</si>
  <si>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</si>
  <si>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</si>
  <si>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</si>
  <si>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</si>
  <si>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</si>
  <si>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</si>
  <si>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</si>
  <si>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</si>
  <si>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</si>
  <si>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</si>
  <si>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</si>
  <si>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</si>
  <si>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Приложение № 4</t>
  </si>
  <si>
    <t>(таблица изложена в новой редакции в соответствии с Решением Совета Южского городского поселения от 28.12.2020 № 39)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</si>
</sst>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i/>
      <sz val="12"/>
      <color indexed="18"/>
      <name val="Times New Roman"/>
      <family val="1"/>
    </font>
    <font>
      <i/>
      <sz val="12"/>
      <color indexed="1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  <font>
      <i/>
      <sz val="12"/>
      <color theme="3" tint="-0.24997000396251678"/>
      <name val="Times New Roman"/>
      <family val="1"/>
    </font>
    <font>
      <i/>
      <sz val="12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vertical="top"/>
    </xf>
    <xf numFmtId="0" fontId="25" fillId="33" borderId="0" xfId="0" applyFont="1" applyFill="1" applyAlignment="1">
      <alignment horizontal="right" vertical="top"/>
    </xf>
    <xf numFmtId="49" fontId="42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/>
    </xf>
    <xf numFmtId="0" fontId="33" fillId="33" borderId="11" xfId="0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horizontal="justify" vertical="top" wrapText="1"/>
    </xf>
    <xf numFmtId="4" fontId="33" fillId="33" borderId="11" xfId="0" applyNumberFormat="1" applyFont="1" applyFill="1" applyBorder="1" applyAlignment="1">
      <alignment vertical="center" wrapText="1"/>
    </xf>
    <xf numFmtId="49" fontId="33" fillId="33" borderId="11" xfId="0" applyNumberFormat="1" applyFont="1" applyFill="1" applyBorder="1" applyAlignment="1">
      <alignment horizontal="justify" vertical="top" wrapText="1"/>
    </xf>
    <xf numFmtId="0" fontId="33" fillId="33" borderId="0" xfId="0" applyFont="1" applyFill="1" applyAlignment="1">
      <alignment/>
    </xf>
    <xf numFmtId="49" fontId="25" fillId="33" borderId="11" xfId="0" applyNumberFormat="1" applyFont="1" applyFill="1" applyBorder="1" applyAlignment="1">
      <alignment horizontal="justify" vertical="top" wrapText="1"/>
    </xf>
    <xf numFmtId="4" fontId="25" fillId="33" borderId="11" xfId="0" applyNumberFormat="1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justify" vertical="top" wrapText="1"/>
    </xf>
    <xf numFmtId="4" fontId="25" fillId="33" borderId="11" xfId="0" applyNumberFormat="1" applyFont="1" applyFill="1" applyBorder="1" applyAlignment="1">
      <alignment vertical="center"/>
    </xf>
    <xf numFmtId="0" fontId="25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0" fontId="25" fillId="33" borderId="0" xfId="0" applyFont="1" applyFill="1" applyBorder="1" applyAlignment="1">
      <alignment horizontal="right"/>
    </xf>
    <xf numFmtId="49" fontId="33" fillId="33" borderId="0" xfId="0" applyNumberFormat="1" applyFont="1" applyFill="1" applyAlignment="1">
      <alignment horizontal="center" vertical="top" wrapText="1"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top"/>
    </xf>
    <xf numFmtId="49" fontId="43" fillId="33" borderId="0" xfId="0" applyNumberFormat="1" applyFont="1" applyFill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0" t="s">
        <v>54</v>
      </c>
      <c r="B1" s="20"/>
      <c r="C1" s="20"/>
      <c r="D1" s="20"/>
      <c r="E1" s="20"/>
    </row>
    <row r="2" spans="1:5" ht="18.75">
      <c r="A2" s="20" t="s">
        <v>29</v>
      </c>
      <c r="B2" s="20"/>
      <c r="C2" s="20"/>
      <c r="D2" s="20"/>
      <c r="E2" s="20"/>
    </row>
    <row r="3" spans="1:5" ht="18.75">
      <c r="A3" s="19" t="s">
        <v>30</v>
      </c>
      <c r="B3" s="19"/>
      <c r="C3" s="19"/>
      <c r="D3" s="19"/>
      <c r="E3" s="19"/>
    </row>
    <row r="4" spans="1:5" ht="18.75">
      <c r="A4" s="19" t="s">
        <v>31</v>
      </c>
      <c r="B4" s="19"/>
      <c r="C4" s="19"/>
      <c r="D4" s="19"/>
      <c r="E4" s="19"/>
    </row>
    <row r="5" spans="1:5" ht="18.75">
      <c r="A5" s="20" t="s">
        <v>32</v>
      </c>
      <c r="B5" s="20"/>
      <c r="C5" s="20"/>
      <c r="D5" s="20"/>
      <c r="E5" s="20"/>
    </row>
    <row r="6" spans="1:5" ht="18.75">
      <c r="A6" s="19" t="s">
        <v>33</v>
      </c>
      <c r="B6" s="19"/>
      <c r="C6" s="19"/>
      <c r="D6" s="19"/>
      <c r="E6" s="19"/>
    </row>
    <row r="7" spans="1:5" ht="18.75">
      <c r="A7" s="20" t="s">
        <v>28</v>
      </c>
      <c r="B7" s="20"/>
      <c r="C7" s="20"/>
      <c r="D7" s="20"/>
      <c r="E7" s="20"/>
    </row>
    <row r="8" spans="1:5" ht="18.75">
      <c r="A8" s="20" t="s">
        <v>35</v>
      </c>
      <c r="B8" s="20"/>
      <c r="C8" s="20"/>
      <c r="D8" s="20"/>
      <c r="E8" s="20"/>
    </row>
    <row r="9" spans="1:5" ht="18.75">
      <c r="A9" s="20" t="s">
        <v>36</v>
      </c>
      <c r="B9" s="20"/>
      <c r="C9" s="20"/>
      <c r="D9" s="20"/>
      <c r="E9" s="20"/>
    </row>
    <row r="10" spans="1:5" s="2" customFormat="1" ht="18.75">
      <c r="A10" s="29" t="s">
        <v>39</v>
      </c>
      <c r="B10" s="29"/>
      <c r="C10" s="29"/>
      <c r="D10" s="29"/>
      <c r="E10" s="29"/>
    </row>
    <row r="11" spans="1:5" s="2" customFormat="1" ht="18.75">
      <c r="A11" s="3"/>
      <c r="B11" s="3"/>
      <c r="C11" s="3"/>
      <c r="D11" s="3"/>
      <c r="E11" s="3"/>
    </row>
    <row r="12" spans="1:5" ht="39" customHeight="1">
      <c r="A12" s="21" t="s">
        <v>37</v>
      </c>
      <c r="B12" s="21"/>
      <c r="C12" s="21"/>
      <c r="D12" s="21"/>
      <c r="E12" s="21"/>
    </row>
    <row r="13" spans="1:5" ht="21.75" customHeight="1">
      <c r="A13" s="30" t="s">
        <v>55</v>
      </c>
      <c r="B13" s="31"/>
      <c r="C13" s="31"/>
      <c r="D13" s="31"/>
      <c r="E13" s="31"/>
    </row>
    <row r="14" spans="1:5" s="5" customFormat="1" ht="24" customHeight="1">
      <c r="A14" s="4"/>
      <c r="B14" s="4"/>
      <c r="C14" s="4"/>
      <c r="D14" s="4"/>
      <c r="E14" s="4"/>
    </row>
    <row r="15" spans="1:5" ht="18.75">
      <c r="A15" s="25" t="s">
        <v>9</v>
      </c>
      <c r="B15" s="27" t="s">
        <v>10</v>
      </c>
      <c r="C15" s="22" t="s">
        <v>11</v>
      </c>
      <c r="D15" s="23"/>
      <c r="E15" s="24"/>
    </row>
    <row r="16" spans="1:5" ht="38.25" customHeight="1">
      <c r="A16" s="26"/>
      <c r="B16" s="28"/>
      <c r="C16" s="6" t="s">
        <v>26</v>
      </c>
      <c r="D16" s="6" t="s">
        <v>34</v>
      </c>
      <c r="E16" s="6" t="s">
        <v>38</v>
      </c>
    </row>
    <row r="17" spans="1:5" s="2" customFormat="1" ht="18.75" customHeight="1">
      <c r="A17" s="7">
        <v>1</v>
      </c>
      <c r="B17" s="7">
        <v>2</v>
      </c>
      <c r="C17" s="7">
        <v>3</v>
      </c>
      <c r="D17" s="8">
        <v>4</v>
      </c>
      <c r="E17" s="8">
        <v>5</v>
      </c>
    </row>
    <row r="18" spans="1:5" ht="56.25">
      <c r="A18" s="9" t="s">
        <v>12</v>
      </c>
      <c r="B18" s="10" t="s">
        <v>27</v>
      </c>
      <c r="C18" s="11">
        <f>C19+C27</f>
        <v>10307949.670000017</v>
      </c>
      <c r="D18" s="11">
        <f>D19+D27</f>
        <v>-1660842.36</v>
      </c>
      <c r="E18" s="11">
        <f>E19+E27</f>
        <v>-1660842.36</v>
      </c>
    </row>
    <row r="19" spans="1:5" s="13" customFormat="1" ht="39" customHeight="1">
      <c r="A19" s="9" t="s">
        <v>40</v>
      </c>
      <c r="B19" s="12" t="s">
        <v>49</v>
      </c>
      <c r="C19" s="11">
        <f aca="true" t="shared" si="0" ref="C19:E22">C20</f>
        <v>3321684.7199999997</v>
      </c>
      <c r="D19" s="11">
        <f t="shared" si="0"/>
        <v>-1660842.36</v>
      </c>
      <c r="E19" s="11">
        <f t="shared" si="0"/>
        <v>-1660842.36</v>
      </c>
    </row>
    <row r="20" spans="1:5" s="13" customFormat="1" ht="57.75" customHeight="1">
      <c r="A20" s="9" t="s">
        <v>41</v>
      </c>
      <c r="B20" s="12" t="s">
        <v>48</v>
      </c>
      <c r="C20" s="11">
        <f>C21+C24</f>
        <v>3321684.7199999997</v>
      </c>
      <c r="D20" s="11">
        <f>D21+D24</f>
        <v>-1660842.36</v>
      </c>
      <c r="E20" s="11">
        <f>E21+E24</f>
        <v>-1660842.36</v>
      </c>
    </row>
    <row r="21" spans="1:5" ht="56.25" customHeight="1">
      <c r="A21" s="7" t="s">
        <v>42</v>
      </c>
      <c r="B21" s="14" t="s">
        <v>50</v>
      </c>
      <c r="C21" s="15">
        <f t="shared" si="0"/>
        <v>4567316.63</v>
      </c>
      <c r="D21" s="15">
        <f t="shared" si="0"/>
        <v>0</v>
      </c>
      <c r="E21" s="15">
        <f t="shared" si="0"/>
        <v>0</v>
      </c>
    </row>
    <row r="22" spans="1:5" ht="74.25" customHeight="1">
      <c r="A22" s="7" t="s">
        <v>43</v>
      </c>
      <c r="B22" s="14" t="s">
        <v>51</v>
      </c>
      <c r="C22" s="15">
        <f t="shared" si="0"/>
        <v>4567316.63</v>
      </c>
      <c r="D22" s="15">
        <f t="shared" si="0"/>
        <v>0</v>
      </c>
      <c r="E22" s="15">
        <f t="shared" si="0"/>
        <v>0</v>
      </c>
    </row>
    <row r="23" spans="1:5" ht="75" customHeight="1">
      <c r="A23" s="7" t="s">
        <v>44</v>
      </c>
      <c r="B23" s="14" t="s">
        <v>51</v>
      </c>
      <c r="C23" s="15">
        <f>4567316.63</f>
        <v>4567316.63</v>
      </c>
      <c r="D23" s="15">
        <f>0</f>
        <v>0</v>
      </c>
      <c r="E23" s="15">
        <f>0</f>
        <v>0</v>
      </c>
    </row>
    <row r="24" spans="1:5" ht="60.75" customHeight="1">
      <c r="A24" s="7" t="s">
        <v>45</v>
      </c>
      <c r="B24" s="14" t="s">
        <v>52</v>
      </c>
      <c r="C24" s="15">
        <f aca="true" t="shared" si="1" ref="C24:E25">C25</f>
        <v>-1245631.91</v>
      </c>
      <c r="D24" s="15">
        <f t="shared" si="1"/>
        <v>-1660842.36</v>
      </c>
      <c r="E24" s="15">
        <f t="shared" si="1"/>
        <v>-1660842.36</v>
      </c>
    </row>
    <row r="25" spans="1:5" ht="75" customHeight="1">
      <c r="A25" s="7" t="s">
        <v>46</v>
      </c>
      <c r="B25" s="14" t="s">
        <v>53</v>
      </c>
      <c r="C25" s="15">
        <f t="shared" si="1"/>
        <v>-1245631.91</v>
      </c>
      <c r="D25" s="15">
        <f t="shared" si="1"/>
        <v>-1660842.36</v>
      </c>
      <c r="E25" s="15">
        <f t="shared" si="1"/>
        <v>-1660842.36</v>
      </c>
    </row>
    <row r="26" spans="1:5" ht="75.75" customHeight="1">
      <c r="A26" s="7" t="s">
        <v>47</v>
      </c>
      <c r="B26" s="14" t="s">
        <v>53</v>
      </c>
      <c r="C26" s="15">
        <f>-1245631.91</f>
        <v>-1245631.91</v>
      </c>
      <c r="D26" s="15">
        <f>-1660842.36</f>
        <v>-1660842.36</v>
      </c>
      <c r="E26" s="15">
        <f>-1660842.36</f>
        <v>-1660842.36</v>
      </c>
    </row>
    <row r="27" spans="1:5" s="13" customFormat="1" ht="37.5">
      <c r="A27" s="9" t="s">
        <v>0</v>
      </c>
      <c r="B27" s="10" t="s">
        <v>15</v>
      </c>
      <c r="C27" s="11">
        <f>C28+C33</f>
        <v>6986264.950000018</v>
      </c>
      <c r="D27" s="11">
        <f>D28+D33</f>
        <v>0</v>
      </c>
      <c r="E27" s="11">
        <f>E28+E33</f>
        <v>0</v>
      </c>
    </row>
    <row r="28" spans="1:5" s="13" customFormat="1" ht="18.75">
      <c r="A28" s="7" t="s">
        <v>1</v>
      </c>
      <c r="B28" s="16" t="s">
        <v>16</v>
      </c>
      <c r="C28" s="15">
        <f aca="true" t="shared" si="2" ref="C28:E31">C29</f>
        <v>-209743819.60999998</v>
      </c>
      <c r="D28" s="15">
        <f t="shared" si="2"/>
        <v>-81678968.02</v>
      </c>
      <c r="E28" s="15">
        <f t="shared" si="2"/>
        <v>-69190732.72</v>
      </c>
    </row>
    <row r="29" spans="1:5" s="13" customFormat="1" ht="18.75">
      <c r="A29" s="7" t="s">
        <v>2</v>
      </c>
      <c r="B29" s="16" t="s">
        <v>17</v>
      </c>
      <c r="C29" s="15">
        <f t="shared" si="2"/>
        <v>-209743819.60999998</v>
      </c>
      <c r="D29" s="15">
        <f t="shared" si="2"/>
        <v>-81678968.02</v>
      </c>
      <c r="E29" s="15">
        <f t="shared" si="2"/>
        <v>-69190732.72</v>
      </c>
    </row>
    <row r="30" spans="1:5" ht="37.5">
      <c r="A30" s="7" t="s">
        <v>3</v>
      </c>
      <c r="B30" s="16" t="s">
        <v>18</v>
      </c>
      <c r="C30" s="15">
        <f t="shared" si="2"/>
        <v>-209743819.60999998</v>
      </c>
      <c r="D30" s="15">
        <f t="shared" si="2"/>
        <v>-81678968.02</v>
      </c>
      <c r="E30" s="15">
        <f t="shared" si="2"/>
        <v>-69190732.72</v>
      </c>
    </row>
    <row r="31" spans="1:5" ht="37.5">
      <c r="A31" s="7" t="s">
        <v>13</v>
      </c>
      <c r="B31" s="16" t="s">
        <v>19</v>
      </c>
      <c r="C31" s="15">
        <f t="shared" si="2"/>
        <v>-209743819.60999998</v>
      </c>
      <c r="D31" s="15">
        <f t="shared" si="2"/>
        <v>-81678968.02</v>
      </c>
      <c r="E31" s="15">
        <f t="shared" si="2"/>
        <v>-69190732.72</v>
      </c>
    </row>
    <row r="32" spans="1:5" ht="37.5">
      <c r="A32" s="7" t="s">
        <v>7</v>
      </c>
      <c r="B32" s="16" t="s">
        <v>20</v>
      </c>
      <c r="C32" s="17">
        <f>-205176502.98+(-4567316.63)</f>
        <v>-209743819.60999998</v>
      </c>
      <c r="D32" s="17">
        <f>-81678968.02</f>
        <v>-81678968.02</v>
      </c>
      <c r="E32" s="17">
        <f>-69190732.72</f>
        <v>-69190732.72</v>
      </c>
    </row>
    <row r="33" spans="1:5" ht="18.75">
      <c r="A33" s="7" t="s">
        <v>4</v>
      </c>
      <c r="B33" s="16" t="s">
        <v>21</v>
      </c>
      <c r="C33" s="15">
        <f aca="true" t="shared" si="3" ref="C33:E36">C34</f>
        <v>216730084.56</v>
      </c>
      <c r="D33" s="15">
        <f t="shared" si="3"/>
        <v>81678968.02</v>
      </c>
      <c r="E33" s="15">
        <f t="shared" si="3"/>
        <v>69190732.72</v>
      </c>
    </row>
    <row r="34" spans="1:5" ht="18.75">
      <c r="A34" s="7" t="s">
        <v>5</v>
      </c>
      <c r="B34" s="16" t="s">
        <v>22</v>
      </c>
      <c r="C34" s="15">
        <f t="shared" si="3"/>
        <v>216730084.56</v>
      </c>
      <c r="D34" s="15">
        <f t="shared" si="3"/>
        <v>81678968.02</v>
      </c>
      <c r="E34" s="15">
        <f t="shared" si="3"/>
        <v>69190732.72</v>
      </c>
    </row>
    <row r="35" spans="1:5" ht="37.5">
      <c r="A35" s="7" t="s">
        <v>6</v>
      </c>
      <c r="B35" s="16" t="s">
        <v>23</v>
      </c>
      <c r="C35" s="15">
        <f t="shared" si="3"/>
        <v>216730084.56</v>
      </c>
      <c r="D35" s="15">
        <f t="shared" si="3"/>
        <v>81678968.02</v>
      </c>
      <c r="E35" s="15">
        <f t="shared" si="3"/>
        <v>69190732.72</v>
      </c>
    </row>
    <row r="36" spans="1:5" ht="37.5">
      <c r="A36" s="7" t="s">
        <v>14</v>
      </c>
      <c r="B36" s="16" t="s">
        <v>24</v>
      </c>
      <c r="C36" s="15">
        <f t="shared" si="3"/>
        <v>216730084.56</v>
      </c>
      <c r="D36" s="15">
        <f t="shared" si="3"/>
        <v>81678968.02</v>
      </c>
      <c r="E36" s="15">
        <f t="shared" si="3"/>
        <v>69190732.72</v>
      </c>
    </row>
    <row r="37" spans="1:5" ht="37.5">
      <c r="A37" s="7" t="s">
        <v>8</v>
      </c>
      <c r="B37" s="16" t="s">
        <v>25</v>
      </c>
      <c r="C37" s="17">
        <f>215484452.65+1245631.91</f>
        <v>216730084.56</v>
      </c>
      <c r="D37" s="17">
        <f>81678968.02</f>
        <v>81678968.02</v>
      </c>
      <c r="E37" s="17">
        <f>69190732.72</f>
        <v>69190732.72</v>
      </c>
    </row>
    <row r="38" ht="18.75">
      <c r="E38" s="18"/>
    </row>
    <row r="46" ht="18.75">
      <c r="E46" s="18"/>
    </row>
  </sheetData>
  <sheetProtection/>
  <mergeCells count="15">
    <mergeCell ref="A7:E7"/>
    <mergeCell ref="A9:E9"/>
    <mergeCell ref="A8:E8"/>
    <mergeCell ref="A12:E12"/>
    <mergeCell ref="C15:E15"/>
    <mergeCell ref="A15:A16"/>
    <mergeCell ref="B15:B16"/>
    <mergeCell ref="A10:E10"/>
    <mergeCell ref="A13:E13"/>
    <mergeCell ref="A6:E6"/>
    <mergeCell ref="A1:E1"/>
    <mergeCell ref="A2:E2"/>
    <mergeCell ref="A3:E3"/>
    <mergeCell ref="A4:E4"/>
    <mergeCell ref="A5:E5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2020-12-30T08:18:23Z</dcterms:modified>
  <cp:category/>
  <cp:version/>
  <cp:contentType/>
  <cp:contentStatus/>
</cp:coreProperties>
</file>