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Сведения по разделам,подразд" sheetId="1" r:id="rId1"/>
  </sheets>
  <definedNames>
    <definedName name="_xlnm.Print_Titles" localSheetId="0">'Сведения по разделам,подразд'!$1:$5</definedName>
  </definedNames>
  <calcPr fullCalcOnLoad="1"/>
</workbook>
</file>

<file path=xl/sharedStrings.xml><?xml version="1.0" encoding="utf-8"?>
<sst xmlns="http://schemas.openxmlformats.org/spreadsheetml/2006/main" count="73" uniqueCount="70">
  <si>
    <t xml:space="preserve">в том числе: </t>
  </si>
  <si>
    <t>Расходы бюджета - ИТОГО</t>
  </si>
  <si>
    <t>Наименование 
показателя</t>
  </si>
  <si>
    <t>3</t>
  </si>
  <si>
    <t/>
  </si>
  <si>
    <t>2</t>
  </si>
  <si>
    <t>1</t>
  </si>
  <si>
    <t>"#R/D"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</si>
  <si>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</si>
  <si>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</si>
  <si>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</si>
  <si>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</si>
  <si>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</si>
  <si>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</si>
  <si>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</si>
  <si>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</si>
  <si>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</si>
  <si>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</si>
  <si>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</si>
  <si>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</si>
  <si>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</si>
  <si>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</si>
  <si>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</si>
  <si>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</si>
  <si>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</si>
  <si>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</si>
  <si>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</si>
  <si>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</si>
  <si>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</si>
  <si>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</si>
  <si>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</si>
  <si>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</si>
  <si>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0100</t>
  </si>
  <si>
    <t xml:space="preserve">0113 </t>
  </si>
  <si>
    <t xml:space="preserve">0309 </t>
  </si>
  <si>
    <t>0501</t>
  </si>
  <si>
    <t xml:space="preserve"> 0503 </t>
  </si>
  <si>
    <t>1000</t>
  </si>
  <si>
    <t xml:space="preserve">1001 </t>
  </si>
  <si>
    <t xml:space="preserve">1004 </t>
  </si>
  <si>
    <t xml:space="preserve"> 1100 </t>
  </si>
  <si>
    <t xml:space="preserve">1102 </t>
  </si>
  <si>
    <t>0502</t>
  </si>
  <si>
    <t>0102</t>
  </si>
  <si>
    <t>0103</t>
  </si>
  <si>
    <t xml:space="preserve">0111 </t>
  </si>
  <si>
    <t xml:space="preserve">0300 </t>
  </si>
  <si>
    <t xml:space="preserve">0400 </t>
  </si>
  <si>
    <t xml:space="preserve">0408 </t>
  </si>
  <si>
    <t xml:space="preserve">0409 </t>
  </si>
  <si>
    <t xml:space="preserve">0500 </t>
  </si>
  <si>
    <t>0700</t>
  </si>
  <si>
    <t xml:space="preserve">0707 </t>
  </si>
  <si>
    <t>0800</t>
  </si>
  <si>
    <t>0801</t>
  </si>
  <si>
    <t>1003</t>
  </si>
  <si>
    <t>Код раздела, подраз-дела по бюджетной классификации</t>
  </si>
  <si>
    <t>0412</t>
  </si>
  <si>
    <t>Другие вопросы в области национальной экономики</t>
  </si>
  <si>
    <t>0105</t>
  </si>
  <si>
    <t>Судебная система</t>
  </si>
  <si>
    <t>Утвержденные бюджетные назначения на 01.11.2016 (руб.)</t>
  </si>
  <si>
    <t>Сведения о расходах бюджета Южского городского поселения по разделам и подразделам классификации расходов на 2017 год в сравнении с утвержденным планом на 2016 год</t>
  </si>
  <si>
    <t>Утвержденные бюджетные назначения на 2017 (руб.)</t>
  </si>
  <si>
    <t>Молодежная политика</t>
  </si>
  <si>
    <t>Рост (снижение) 2017 год к 2016 году (по состоянию на 1 ноября)</t>
  </si>
  <si>
    <t xml:space="preserve"> 0310</t>
  </si>
  <si>
    <t>Обеспечение пожарной безопасности</t>
  </si>
  <si>
    <t>в руб. (гр.4-гр.3)</t>
  </si>
  <si>
    <t>в % (гр.4/гр.3*100)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</si>
</sst>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0"/>
    </font>
    <font>
      <b/>
      <i/>
      <sz val="8"/>
      <name val="Arial"/>
      <family val="0"/>
    </font>
    <font>
      <b/>
      <sz val="11"/>
      <name val="Arial"/>
      <family val="0"/>
    </font>
    <font>
      <sz val="11"/>
      <name val="Calibri"/>
      <family val="2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/>
      <protection/>
    </xf>
    <xf numFmtId="0" fontId="34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 horizontal="left"/>
      <protection/>
    </xf>
    <xf numFmtId="4" fontId="3" fillId="0" borderId="1">
      <alignment horizontal="right"/>
      <protection/>
    </xf>
    <xf numFmtId="4" fontId="3" fillId="0" borderId="2">
      <alignment horizontal="right"/>
      <protection/>
    </xf>
    <xf numFmtId="49" fontId="3" fillId="0" borderId="0">
      <alignment horizontal="right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1"/>
      <protection/>
    </xf>
    <xf numFmtId="0" fontId="4" fillId="0" borderId="5">
      <alignment horizontal="left" wrapText="1"/>
      <protection/>
    </xf>
    <xf numFmtId="0" fontId="3" fillId="20" borderId="0">
      <alignment/>
      <protection/>
    </xf>
    <xf numFmtId="0" fontId="3" fillId="0" borderId="6">
      <alignment/>
      <protection/>
    </xf>
    <xf numFmtId="0" fontId="3" fillId="0" borderId="0">
      <alignment horizontal="center"/>
      <protection/>
    </xf>
    <xf numFmtId="0" fontId="2" fillId="0" borderId="6">
      <alignment/>
      <protection/>
    </xf>
    <xf numFmtId="4" fontId="3" fillId="0" borderId="7">
      <alignment horizontal="right"/>
      <protection/>
    </xf>
    <xf numFmtId="49" fontId="3" fillId="0" borderId="5">
      <alignment horizontal="center"/>
      <protection/>
    </xf>
    <xf numFmtId="4" fontId="3" fillId="0" borderId="8">
      <alignment horizontal="right"/>
      <protection/>
    </xf>
    <xf numFmtId="0" fontId="4" fillId="0" borderId="0">
      <alignment horizontal="center"/>
      <protection/>
    </xf>
    <xf numFmtId="0" fontId="4" fillId="0" borderId="6">
      <alignment/>
      <protection/>
    </xf>
    <xf numFmtId="0" fontId="3" fillId="0" borderId="9">
      <alignment horizontal="left" wrapText="1"/>
      <protection/>
    </xf>
    <xf numFmtId="0" fontId="3" fillId="0" borderId="10">
      <alignment horizontal="left" wrapText="1" indent="1"/>
      <protection/>
    </xf>
    <xf numFmtId="0" fontId="3" fillId="0" borderId="9">
      <alignment horizontal="left" wrapText="1" indent="2"/>
      <protection/>
    </xf>
    <xf numFmtId="0" fontId="3" fillId="0" borderId="3">
      <alignment horizontal="left" wrapText="1" indent="2"/>
      <protection/>
    </xf>
    <xf numFmtId="0" fontId="3" fillId="0" borderId="0">
      <alignment horizontal="center" wrapText="1"/>
      <protection/>
    </xf>
    <xf numFmtId="49" fontId="3" fillId="0" borderId="6">
      <alignment horizontal="left"/>
      <protection/>
    </xf>
    <xf numFmtId="49" fontId="3" fillId="0" borderId="11">
      <alignment horizontal="center" wrapText="1"/>
      <protection/>
    </xf>
    <xf numFmtId="49" fontId="3" fillId="0" borderId="11">
      <alignment horizontal="left" wrapText="1"/>
      <protection/>
    </xf>
    <xf numFmtId="49" fontId="3" fillId="0" borderId="11">
      <alignment horizontal="center" shrinkToFit="1"/>
      <protection/>
    </xf>
    <xf numFmtId="49" fontId="3" fillId="0" borderId="1">
      <alignment horizontal="center" shrinkToFit="1"/>
      <protection/>
    </xf>
    <xf numFmtId="0" fontId="3" fillId="0" borderId="4">
      <alignment horizontal="left" wrapText="1"/>
      <protection/>
    </xf>
    <xf numFmtId="0" fontId="3" fillId="0" borderId="3">
      <alignment horizontal="left" wrapText="1" indent="1"/>
      <protection/>
    </xf>
    <xf numFmtId="0" fontId="3" fillId="0" borderId="4">
      <alignment horizontal="left" wrapText="1" indent="2"/>
      <protection/>
    </xf>
    <xf numFmtId="0" fontId="2" fillId="0" borderId="12">
      <alignment/>
      <protection/>
    </xf>
    <xf numFmtId="0" fontId="2" fillId="0" borderId="13">
      <alignment/>
      <protection/>
    </xf>
    <xf numFmtId="49" fontId="3" fillId="0" borderId="7">
      <alignment horizontal="center"/>
      <protection/>
    </xf>
    <xf numFmtId="0" fontId="4" fillId="0" borderId="14">
      <alignment horizontal="center" vertical="center" textRotation="90" wrapText="1"/>
      <protection/>
    </xf>
    <xf numFmtId="0" fontId="4" fillId="0" borderId="13">
      <alignment horizontal="center" vertical="center" textRotation="90" wrapText="1"/>
      <protection/>
    </xf>
    <xf numFmtId="0" fontId="3" fillId="0" borderId="0">
      <alignment vertical="center"/>
      <protection/>
    </xf>
    <xf numFmtId="0" fontId="4" fillId="0" borderId="0">
      <alignment horizontal="center" vertical="center" textRotation="90" wrapText="1"/>
      <protection/>
    </xf>
    <xf numFmtId="0" fontId="4" fillId="0" borderId="15">
      <alignment horizontal="center" vertical="center" textRotation="90" wrapText="1"/>
      <protection/>
    </xf>
    <xf numFmtId="0" fontId="4" fillId="0" borderId="0">
      <alignment horizontal="center" vertical="center" textRotation="90"/>
      <protection/>
    </xf>
    <xf numFmtId="0" fontId="4" fillId="0" borderId="15">
      <alignment horizontal="center" vertical="center" textRotation="90"/>
      <protection/>
    </xf>
    <xf numFmtId="0" fontId="4" fillId="0" borderId="16">
      <alignment horizontal="center" vertical="center" textRotation="90"/>
      <protection/>
    </xf>
    <xf numFmtId="0" fontId="5" fillId="0" borderId="6">
      <alignment wrapText="1"/>
      <protection/>
    </xf>
    <xf numFmtId="0" fontId="5" fillId="0" borderId="16">
      <alignment wrapText="1"/>
      <protection/>
    </xf>
    <xf numFmtId="0" fontId="5" fillId="0" borderId="13">
      <alignment wrapText="1"/>
      <protection/>
    </xf>
    <xf numFmtId="0" fontId="3" fillId="0" borderId="16">
      <alignment horizontal="center" vertical="top" wrapText="1"/>
      <protection/>
    </xf>
    <xf numFmtId="0" fontId="4" fillId="0" borderId="17">
      <alignment/>
      <protection/>
    </xf>
    <xf numFmtId="49" fontId="6" fillId="0" borderId="18">
      <alignment horizontal="left" vertical="center" wrapText="1"/>
      <protection/>
    </xf>
    <xf numFmtId="49" fontId="3" fillId="0" borderId="4">
      <alignment horizontal="left" vertical="center" wrapText="1" indent="2"/>
      <protection/>
    </xf>
    <xf numFmtId="49" fontId="3" fillId="0" borderId="3">
      <alignment horizontal="left" vertical="center" wrapText="1" indent="3"/>
      <protection/>
    </xf>
    <xf numFmtId="49" fontId="3" fillId="0" borderId="18">
      <alignment horizontal="left" vertical="center" wrapText="1" indent="3"/>
      <protection/>
    </xf>
    <xf numFmtId="49" fontId="3" fillId="0" borderId="19">
      <alignment horizontal="left" vertical="center" wrapText="1" indent="3"/>
      <protection/>
    </xf>
    <xf numFmtId="0" fontId="6" fillId="0" borderId="17">
      <alignment horizontal="left" vertical="center" wrapText="1"/>
      <protection/>
    </xf>
    <xf numFmtId="49" fontId="3" fillId="0" borderId="13">
      <alignment horizontal="left" vertical="center" wrapText="1" indent="3"/>
      <protection/>
    </xf>
    <xf numFmtId="49" fontId="3" fillId="0" borderId="0">
      <alignment horizontal="left" vertical="center" wrapText="1" indent="3"/>
      <protection/>
    </xf>
    <xf numFmtId="49" fontId="3" fillId="0" borderId="6">
      <alignment horizontal="left" vertical="center" wrapText="1" indent="3"/>
      <protection/>
    </xf>
    <xf numFmtId="49" fontId="6" fillId="0" borderId="17">
      <alignment horizontal="left" vertical="center" wrapText="1"/>
      <protection/>
    </xf>
    <xf numFmtId="0" fontId="3" fillId="0" borderId="18">
      <alignment horizontal="left" vertical="center" wrapText="1"/>
      <protection/>
    </xf>
    <xf numFmtId="0" fontId="3" fillId="0" borderId="19">
      <alignment horizontal="left" vertical="center" wrapText="1"/>
      <protection/>
    </xf>
    <xf numFmtId="49" fontId="6" fillId="0" borderId="20">
      <alignment horizontal="left" vertical="center" wrapText="1"/>
      <protection/>
    </xf>
    <xf numFmtId="49" fontId="3" fillId="0" borderId="21">
      <alignment horizontal="left" vertical="center" wrapText="1"/>
      <protection/>
    </xf>
    <xf numFmtId="49" fontId="3" fillId="0" borderId="22">
      <alignment horizontal="left" vertical="center" wrapText="1"/>
      <protection/>
    </xf>
    <xf numFmtId="49" fontId="4" fillId="0" borderId="23">
      <alignment horizontal="center"/>
      <protection/>
    </xf>
    <xf numFmtId="49" fontId="4" fillId="0" borderId="24">
      <alignment horizontal="center" vertical="center" wrapText="1"/>
      <protection/>
    </xf>
    <xf numFmtId="49" fontId="3" fillId="0" borderId="25">
      <alignment horizontal="center" vertical="center" wrapText="1"/>
      <protection/>
    </xf>
    <xf numFmtId="49" fontId="3" fillId="0" borderId="11">
      <alignment horizontal="center" vertical="center" wrapText="1"/>
      <protection/>
    </xf>
    <xf numFmtId="49" fontId="3" fillId="0" borderId="24">
      <alignment horizontal="center" vertical="center" wrapText="1"/>
      <protection/>
    </xf>
    <xf numFmtId="49" fontId="3" fillId="0" borderId="13">
      <alignment horizontal="center" vertical="center" wrapText="1"/>
      <protection/>
    </xf>
    <xf numFmtId="49" fontId="3" fillId="0" borderId="0">
      <alignment horizontal="center" vertical="center" wrapText="1"/>
      <protection/>
    </xf>
    <xf numFmtId="49" fontId="3" fillId="0" borderId="6">
      <alignment horizontal="center" vertical="center" wrapText="1"/>
      <protection/>
    </xf>
    <xf numFmtId="49" fontId="4" fillId="0" borderId="23">
      <alignment horizontal="center" vertical="center" wrapText="1"/>
      <protection/>
    </xf>
    <xf numFmtId="49" fontId="3" fillId="0" borderId="26">
      <alignment horizontal="center" vertical="center" wrapText="1"/>
      <protection/>
    </xf>
    <xf numFmtId="0" fontId="2" fillId="0" borderId="27">
      <alignment/>
      <protection/>
    </xf>
    <xf numFmtId="0" fontId="3" fillId="0" borderId="23">
      <alignment horizontal="center" vertical="center"/>
      <protection/>
    </xf>
    <xf numFmtId="0" fontId="3" fillId="0" borderId="25">
      <alignment horizontal="center" vertical="center"/>
      <protection/>
    </xf>
    <xf numFmtId="0" fontId="3" fillId="0" borderId="11">
      <alignment horizontal="center" vertical="center"/>
      <protection/>
    </xf>
    <xf numFmtId="0" fontId="3" fillId="0" borderId="24">
      <alignment horizontal="center" vertical="center"/>
      <protection/>
    </xf>
    <xf numFmtId="49" fontId="3" fillId="0" borderId="2">
      <alignment horizontal="center" vertical="center"/>
      <protection/>
    </xf>
    <xf numFmtId="49" fontId="3" fillId="0" borderId="28">
      <alignment horizontal="center" vertical="center"/>
      <protection/>
    </xf>
    <xf numFmtId="49" fontId="3" fillId="0" borderId="1">
      <alignment horizontal="center" vertical="center"/>
      <protection/>
    </xf>
    <xf numFmtId="49" fontId="3" fillId="0" borderId="16">
      <alignment horizontal="center" vertical="center"/>
      <protection/>
    </xf>
    <xf numFmtId="49" fontId="3" fillId="0" borderId="6">
      <alignment horizontal="center"/>
      <protection/>
    </xf>
    <xf numFmtId="0" fontId="3" fillId="0" borderId="13">
      <alignment horizontal="center"/>
      <protection/>
    </xf>
    <xf numFmtId="0" fontId="3" fillId="0" borderId="0">
      <alignment horizontal="center"/>
      <protection/>
    </xf>
    <xf numFmtId="49" fontId="3" fillId="0" borderId="6">
      <alignment/>
      <protection/>
    </xf>
    <xf numFmtId="0" fontId="3" fillId="0" borderId="16">
      <alignment horizontal="center" vertical="top"/>
      <protection/>
    </xf>
    <xf numFmtId="49" fontId="3" fillId="0" borderId="16">
      <alignment horizontal="center" vertical="top" wrapText="1"/>
      <protection/>
    </xf>
    <xf numFmtId="0" fontId="3" fillId="0" borderId="28">
      <alignment/>
      <protection/>
    </xf>
    <xf numFmtId="4" fontId="3" fillId="0" borderId="13">
      <alignment horizontal="right"/>
      <protection/>
    </xf>
    <xf numFmtId="4" fontId="3" fillId="0" borderId="0">
      <alignment horizontal="right" shrinkToFit="1"/>
      <protection/>
    </xf>
    <xf numFmtId="4" fontId="3" fillId="0" borderId="6">
      <alignment horizontal="right"/>
      <protection/>
    </xf>
    <xf numFmtId="4" fontId="3" fillId="0" borderId="29">
      <alignment horizontal="right"/>
      <protection/>
    </xf>
    <xf numFmtId="0" fontId="3" fillId="0" borderId="13">
      <alignment/>
      <protection/>
    </xf>
    <xf numFmtId="0" fontId="3" fillId="0" borderId="16">
      <alignment horizontal="center" vertical="top" wrapText="1"/>
      <protection/>
    </xf>
    <xf numFmtId="0" fontId="3" fillId="0" borderId="6">
      <alignment horizontal="center"/>
      <protection/>
    </xf>
    <xf numFmtId="49" fontId="3" fillId="0" borderId="13">
      <alignment horizontal="center"/>
      <protection/>
    </xf>
    <xf numFmtId="49" fontId="3" fillId="0" borderId="0">
      <alignment horizontal="left"/>
      <protection/>
    </xf>
    <xf numFmtId="4" fontId="3" fillId="0" borderId="28">
      <alignment horizontal="right"/>
      <protection/>
    </xf>
    <xf numFmtId="0" fontId="3" fillId="0" borderId="16">
      <alignment horizontal="center" vertical="top"/>
      <protection/>
    </xf>
    <xf numFmtId="4" fontId="3" fillId="0" borderId="30">
      <alignment horizontal="right"/>
      <protection/>
    </xf>
    <xf numFmtId="0" fontId="3" fillId="0" borderId="30">
      <alignment/>
      <protection/>
    </xf>
    <xf numFmtId="4" fontId="3" fillId="0" borderId="31">
      <alignment horizontal="right"/>
      <protection/>
    </xf>
    <xf numFmtId="0" fontId="2" fillId="21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21" borderId="6">
      <alignment/>
      <protection/>
    </xf>
    <xf numFmtId="49" fontId="3" fillId="0" borderId="16">
      <alignment horizontal="center" vertical="center" wrapText="1"/>
      <protection/>
    </xf>
    <xf numFmtId="49" fontId="3" fillId="0" borderId="16">
      <alignment horizontal="center" vertical="center" wrapText="1"/>
      <protection/>
    </xf>
    <xf numFmtId="0" fontId="2" fillId="21" borderId="32">
      <alignment/>
      <protection/>
    </xf>
    <xf numFmtId="0" fontId="3" fillId="0" borderId="33">
      <alignment horizontal="left" wrapText="1"/>
      <protection/>
    </xf>
    <xf numFmtId="0" fontId="3" fillId="0" borderId="9">
      <alignment horizontal="left" wrapText="1" indent="1"/>
      <protection/>
    </xf>
    <xf numFmtId="0" fontId="3" fillId="0" borderId="17">
      <alignment horizontal="left" wrapText="1" indent="2"/>
      <protection/>
    </xf>
    <xf numFmtId="0" fontId="2" fillId="21" borderId="34">
      <alignment/>
      <protection/>
    </xf>
    <xf numFmtId="0" fontId="9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3" fillId="0" borderId="6">
      <alignment wrapText="1"/>
      <protection/>
    </xf>
    <xf numFmtId="0" fontId="3" fillId="0" borderId="32">
      <alignment wrapText="1"/>
      <protection/>
    </xf>
    <xf numFmtId="0" fontId="3" fillId="0" borderId="13">
      <alignment horizontal="left"/>
      <protection/>
    </xf>
    <xf numFmtId="0" fontId="2" fillId="21" borderId="35">
      <alignment/>
      <protection/>
    </xf>
    <xf numFmtId="49" fontId="3" fillId="0" borderId="23">
      <alignment horizontal="center" wrapText="1"/>
      <protection/>
    </xf>
    <xf numFmtId="49" fontId="3" fillId="0" borderId="25">
      <alignment horizontal="center" wrapText="1"/>
      <protection/>
    </xf>
    <xf numFmtId="49" fontId="3" fillId="0" borderId="24">
      <alignment horizontal="center"/>
      <protection/>
    </xf>
    <xf numFmtId="0" fontId="2" fillId="21" borderId="13">
      <alignment/>
      <protection/>
    </xf>
    <xf numFmtId="0" fontId="2" fillId="21" borderId="36">
      <alignment/>
      <protection/>
    </xf>
    <xf numFmtId="0" fontId="3" fillId="0" borderId="27">
      <alignment/>
      <protection/>
    </xf>
    <xf numFmtId="0" fontId="3" fillId="0" borderId="0">
      <alignment horizontal="left"/>
      <protection/>
    </xf>
    <xf numFmtId="49" fontId="3" fillId="0" borderId="13">
      <alignment/>
      <protection/>
    </xf>
    <xf numFmtId="49" fontId="3" fillId="0" borderId="0">
      <alignment/>
      <protection/>
    </xf>
    <xf numFmtId="49" fontId="3" fillId="0" borderId="2">
      <alignment horizontal="center"/>
      <protection/>
    </xf>
    <xf numFmtId="49" fontId="3" fillId="0" borderId="28">
      <alignment horizontal="center"/>
      <protection/>
    </xf>
    <xf numFmtId="49" fontId="3" fillId="0" borderId="16">
      <alignment horizontal="center"/>
      <protection/>
    </xf>
    <xf numFmtId="49" fontId="3" fillId="0" borderId="16">
      <alignment horizontal="center" vertical="center" wrapText="1"/>
      <protection/>
    </xf>
    <xf numFmtId="49" fontId="3" fillId="0" borderId="29">
      <alignment horizontal="center" vertical="center" wrapText="1"/>
      <protection/>
    </xf>
    <xf numFmtId="0" fontId="2" fillId="21" borderId="37">
      <alignment/>
      <protection/>
    </xf>
    <xf numFmtId="4" fontId="3" fillId="0" borderId="16">
      <alignment horizontal="right"/>
      <protection/>
    </xf>
    <xf numFmtId="0" fontId="3" fillId="20" borderId="27">
      <alignment/>
      <protection/>
    </xf>
    <xf numFmtId="0" fontId="9" fillId="0" borderId="0">
      <alignment horizontal="center" wrapText="1"/>
      <protection/>
    </xf>
    <xf numFmtId="0" fontId="11" fillId="0" borderId="15">
      <alignment/>
      <protection/>
    </xf>
    <xf numFmtId="49" fontId="12" fillId="0" borderId="38">
      <alignment horizontal="right"/>
      <protection/>
    </xf>
    <xf numFmtId="0" fontId="3" fillId="0" borderId="38">
      <alignment horizontal="right"/>
      <protection/>
    </xf>
    <xf numFmtId="0" fontId="11" fillId="0" borderId="6">
      <alignment/>
      <protection/>
    </xf>
    <xf numFmtId="0" fontId="3" fillId="0" borderId="29">
      <alignment horizontal="center"/>
      <protection/>
    </xf>
    <xf numFmtId="49" fontId="2" fillId="0" borderId="39">
      <alignment horizontal="center"/>
      <protection/>
    </xf>
    <xf numFmtId="14" fontId="3" fillId="0" borderId="40">
      <alignment horizontal="center"/>
      <protection/>
    </xf>
    <xf numFmtId="0" fontId="3" fillId="0" borderId="41">
      <alignment horizontal="center"/>
      <protection/>
    </xf>
    <xf numFmtId="49" fontId="3" fillId="0" borderId="42">
      <alignment horizontal="center"/>
      <protection/>
    </xf>
    <xf numFmtId="49" fontId="3" fillId="0" borderId="40">
      <alignment horizontal="center"/>
      <protection/>
    </xf>
    <xf numFmtId="0" fontId="3" fillId="0" borderId="40">
      <alignment horizontal="center"/>
      <protection/>
    </xf>
    <xf numFmtId="49" fontId="3" fillId="0" borderId="43">
      <alignment horizontal="center"/>
      <protection/>
    </xf>
    <xf numFmtId="0" fontId="8" fillId="0" borderId="27">
      <alignment/>
      <protection/>
    </xf>
    <xf numFmtId="0" fontId="11" fillId="0" borderId="0">
      <alignment/>
      <protection/>
    </xf>
    <xf numFmtId="0" fontId="2" fillId="0" borderId="44">
      <alignment/>
      <protection/>
    </xf>
    <xf numFmtId="0" fontId="2" fillId="0" borderId="45">
      <alignment/>
      <protection/>
    </xf>
    <xf numFmtId="0" fontId="3" fillId="0" borderId="5">
      <alignment horizontal="left" wrapText="1"/>
      <protection/>
    </xf>
    <xf numFmtId="49" fontId="3" fillId="0" borderId="30">
      <alignment horizontal="center"/>
      <protection/>
    </xf>
    <xf numFmtId="0" fontId="9" fillId="0" borderId="0">
      <alignment horizontal="left" wrapText="1"/>
      <protection/>
    </xf>
    <xf numFmtId="49" fontId="2" fillId="0" borderId="0">
      <alignment/>
      <protection/>
    </xf>
    <xf numFmtId="0" fontId="3" fillId="0" borderId="0">
      <alignment horizontal="right"/>
      <protection/>
    </xf>
    <xf numFmtId="49" fontId="3" fillId="0" borderId="0">
      <alignment horizontal="right"/>
      <protection/>
    </xf>
    <xf numFmtId="4" fontId="3" fillId="0" borderId="5">
      <alignment horizontal="right"/>
      <protection/>
    </xf>
    <xf numFmtId="0" fontId="3" fillId="0" borderId="0">
      <alignment horizontal="left" wrapText="1"/>
      <protection/>
    </xf>
    <xf numFmtId="0" fontId="3" fillId="0" borderId="6">
      <alignment horizontal="left"/>
      <protection/>
    </xf>
    <xf numFmtId="0" fontId="3" fillId="0" borderId="10">
      <alignment horizontal="left" wrapText="1"/>
      <protection/>
    </xf>
    <xf numFmtId="0" fontId="3" fillId="0" borderId="32">
      <alignment/>
      <protection/>
    </xf>
    <xf numFmtId="0" fontId="4" fillId="0" borderId="46">
      <alignment horizontal="left" wrapText="1"/>
      <protection/>
    </xf>
    <xf numFmtId="0" fontId="3" fillId="0" borderId="7">
      <alignment horizontal="left" wrapText="1" indent="2"/>
      <protection/>
    </xf>
    <xf numFmtId="49" fontId="3" fillId="0" borderId="0">
      <alignment horizontal="center" wrapText="1"/>
      <protection/>
    </xf>
    <xf numFmtId="49" fontId="3" fillId="0" borderId="24">
      <alignment horizontal="center" wrapText="1"/>
      <protection/>
    </xf>
    <xf numFmtId="0" fontId="3" fillId="0" borderId="47">
      <alignment/>
      <protection/>
    </xf>
    <xf numFmtId="0" fontId="3" fillId="0" borderId="48">
      <alignment horizontal="center" wrapText="1"/>
      <protection/>
    </xf>
    <xf numFmtId="0" fontId="2" fillId="21" borderId="27">
      <alignment/>
      <protection/>
    </xf>
    <xf numFmtId="49" fontId="3" fillId="0" borderId="11">
      <alignment horizontal="center"/>
      <protection/>
    </xf>
    <xf numFmtId="49" fontId="3" fillId="0" borderId="0">
      <alignment horizontal="center"/>
      <protection/>
    </xf>
    <xf numFmtId="49" fontId="3" fillId="0" borderId="1">
      <alignment horizontal="center" wrapText="1"/>
      <protection/>
    </xf>
    <xf numFmtId="49" fontId="3" fillId="0" borderId="49">
      <alignment horizontal="center" wrapText="1"/>
      <protection/>
    </xf>
    <xf numFmtId="49" fontId="3" fillId="0" borderId="1">
      <alignment horizontal="center"/>
      <protection/>
    </xf>
    <xf numFmtId="49" fontId="3" fillId="0" borderId="6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50" applyNumberFormat="0" applyAlignment="0" applyProtection="0"/>
    <xf numFmtId="0" fontId="36" fillId="29" borderId="51" applyNumberFormat="0" applyAlignment="0" applyProtection="0"/>
    <xf numFmtId="0" fontId="37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2" applyNumberFormat="0" applyFill="0" applyAlignment="0" applyProtection="0"/>
    <xf numFmtId="0" fontId="39" fillId="0" borderId="53" applyNumberFormat="0" applyFill="0" applyAlignment="0" applyProtection="0"/>
    <xf numFmtId="0" fontId="40" fillId="0" borderId="5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5" applyNumberFormat="0" applyFill="0" applyAlignment="0" applyProtection="0"/>
    <xf numFmtId="0" fontId="42" fillId="30" borderId="56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47" fillId="0" borderId="58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vertical="top"/>
      <protection locked="0"/>
    </xf>
    <xf numFmtId="0" fontId="5" fillId="0" borderId="0" xfId="141" applyNumberFormat="1" applyFont="1" applyProtection="1">
      <alignment/>
      <protection/>
    </xf>
    <xf numFmtId="0" fontId="5" fillId="0" borderId="0" xfId="143" applyNumberFormat="1" applyFont="1" applyProtection="1">
      <alignment/>
      <protection/>
    </xf>
    <xf numFmtId="49" fontId="5" fillId="0" borderId="0" xfId="215" applyNumberFormat="1" applyFont="1" applyBorder="1" applyProtection="1">
      <alignment/>
      <protection/>
    </xf>
    <xf numFmtId="0" fontId="5" fillId="0" borderId="0" xfId="47" applyNumberFormat="1" applyFont="1" applyBorder="1" applyProtection="1">
      <alignment/>
      <protection/>
    </xf>
    <xf numFmtId="49" fontId="5" fillId="0" borderId="59" xfId="146" applyNumberFormat="1" applyFont="1" applyBorder="1" applyProtection="1">
      <alignment horizontal="center" vertical="center" wrapText="1"/>
      <protection/>
    </xf>
    <xf numFmtId="49" fontId="5" fillId="0" borderId="59" xfId="171" applyNumberFormat="1" applyFont="1" applyBorder="1" applyProtection="1">
      <alignment horizontal="center" vertical="center" wrapText="1"/>
      <protection/>
    </xf>
    <xf numFmtId="0" fontId="5" fillId="0" borderId="59" xfId="190" applyNumberFormat="1" applyFont="1" applyBorder="1" applyAlignment="1" applyProtection="1">
      <alignment horizontal="center"/>
      <protection/>
    </xf>
    <xf numFmtId="0" fontId="13" fillId="0" borderId="59" xfId="201" applyNumberFormat="1" applyFont="1" applyBorder="1" applyAlignment="1" applyProtection="1">
      <alignment vertical="center" wrapText="1"/>
      <protection/>
    </xf>
    <xf numFmtId="49" fontId="13" fillId="0" borderId="59" xfId="212" applyNumberFormat="1" applyFont="1" applyBorder="1" applyAlignment="1" applyProtection="1">
      <alignment horizontal="center" vertical="center" wrapText="1"/>
      <protection/>
    </xf>
    <xf numFmtId="4" fontId="13" fillId="0" borderId="59" xfId="38" applyNumberFormat="1" applyFont="1" applyBorder="1" applyAlignment="1" applyProtection="1">
      <alignment horizontal="right" vertical="center"/>
      <protection/>
    </xf>
    <xf numFmtId="0" fontId="5" fillId="0" borderId="59" xfId="149" applyNumberFormat="1" applyFont="1" applyBorder="1" applyAlignment="1" applyProtection="1">
      <alignment vertical="top" wrapText="1"/>
      <protection/>
    </xf>
    <xf numFmtId="49" fontId="5" fillId="0" borderId="59" xfId="169" applyNumberFormat="1" applyFont="1" applyBorder="1" applyAlignment="1" applyProtection="1">
      <alignment horizontal="center" vertical="top"/>
      <protection/>
    </xf>
    <xf numFmtId="0" fontId="5" fillId="0" borderId="59" xfId="204" applyNumberFormat="1" applyFont="1" applyBorder="1" applyAlignment="1" applyProtection="1">
      <alignment vertical="top" wrapText="1"/>
      <protection/>
    </xf>
    <xf numFmtId="0" fontId="5" fillId="20" borderId="0" xfId="174" applyNumberFormat="1" applyFont="1" applyBorder="1" applyProtection="1">
      <alignment/>
      <protection/>
    </xf>
    <xf numFmtId="0" fontId="13" fillId="0" borderId="59" xfId="204" applyNumberFormat="1" applyFont="1" applyBorder="1" applyAlignment="1" applyProtection="1">
      <alignment vertical="center" wrapText="1"/>
      <protection/>
    </xf>
    <xf numFmtId="49" fontId="13" fillId="0" borderId="59" xfId="214" applyNumberFormat="1" applyFont="1" applyBorder="1" applyAlignment="1" applyProtection="1">
      <alignment horizontal="center" vertical="center"/>
      <protection/>
    </xf>
    <xf numFmtId="0" fontId="13" fillId="0" borderId="59" xfId="204" applyNumberFormat="1" applyFont="1" applyBorder="1" applyAlignment="1" applyProtection="1">
      <alignment vertical="top" wrapText="1"/>
      <protection/>
    </xf>
    <xf numFmtId="4" fontId="13" fillId="0" borderId="59" xfId="191" applyNumberFormat="1" applyFont="1" applyBorder="1" applyAlignment="1" applyProtection="1">
      <alignment vertical="center"/>
      <protection/>
    </xf>
    <xf numFmtId="49" fontId="5" fillId="0" borderId="59" xfId="169" applyNumberFormat="1" applyFont="1" applyBorder="1" applyAlignment="1" applyProtection="1">
      <alignment horizontal="center" vertical="center"/>
      <protection/>
    </xf>
    <xf numFmtId="4" fontId="5" fillId="0" borderId="59" xfId="38" applyNumberFormat="1" applyFont="1" applyBorder="1" applyAlignment="1" applyProtection="1">
      <alignment horizontal="right" vertical="center"/>
      <protection/>
    </xf>
    <xf numFmtId="4" fontId="5" fillId="0" borderId="59" xfId="191" applyNumberFormat="1" applyFont="1" applyBorder="1" applyAlignment="1" applyProtection="1">
      <alignment vertical="center"/>
      <protection/>
    </xf>
    <xf numFmtId="0" fontId="5" fillId="0" borderId="0" xfId="200" applyNumberFormat="1" applyFont="1" applyBorder="1" applyAlignment="1" applyProtection="1">
      <alignment horizontal="center"/>
      <protection/>
    </xf>
    <xf numFmtId="49" fontId="5" fillId="0" borderId="59" xfId="146" applyNumberFormat="1" applyFont="1" applyBorder="1" applyAlignment="1" applyProtection="1">
      <alignment horizontal="center" vertical="center" wrapText="1"/>
      <protection/>
    </xf>
    <xf numFmtId="0" fontId="5" fillId="0" borderId="0" xfId="163" applyNumberFormat="1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 locked="0"/>
    </xf>
    <xf numFmtId="49" fontId="5" fillId="0" borderId="59" xfId="214" applyNumberFormat="1" applyFont="1" applyBorder="1" applyAlignment="1" applyProtection="1">
      <alignment horizontal="center" vertical="center"/>
      <protection/>
    </xf>
    <xf numFmtId="2" fontId="5" fillId="0" borderId="0" xfId="200" applyNumberFormat="1" applyFont="1" applyBorder="1" applyProtection="1">
      <alignment horizontal="left"/>
      <protection/>
    </xf>
    <xf numFmtId="0" fontId="50" fillId="0" borderId="59" xfId="0" applyFont="1" applyBorder="1" applyAlignment="1" applyProtection="1">
      <alignment horizontal="center"/>
      <protection locked="0"/>
    </xf>
    <xf numFmtId="49" fontId="5" fillId="0" borderId="59" xfId="190" applyNumberFormat="1" applyFont="1" applyBorder="1" applyAlignment="1" applyProtection="1">
      <alignment horizontal="center" vertical="top" wrapText="1"/>
      <protection/>
    </xf>
    <xf numFmtId="49" fontId="50" fillId="0" borderId="59" xfId="0" applyNumberFormat="1" applyFont="1" applyBorder="1" applyAlignment="1" applyProtection="1">
      <alignment horizontal="center" vertical="top" wrapText="1"/>
      <protection locked="0"/>
    </xf>
    <xf numFmtId="4" fontId="51" fillId="0" borderId="59" xfId="0" applyNumberFormat="1" applyFont="1" applyBorder="1" applyAlignment="1" applyProtection="1">
      <alignment vertical="center"/>
      <protection locked="0"/>
    </xf>
    <xf numFmtId="4" fontId="50" fillId="0" borderId="59" xfId="0" applyNumberFormat="1" applyFont="1" applyBorder="1" applyAlignment="1" applyProtection="1">
      <alignment vertical="center"/>
      <protection locked="0"/>
    </xf>
    <xf numFmtId="0" fontId="13" fillId="0" borderId="0" xfId="138" applyNumberFormat="1" applyFont="1" applyAlignment="1" applyProtection="1">
      <alignment horizontal="center" vertical="center" wrapText="1"/>
      <protection/>
    </xf>
    <xf numFmtId="49" fontId="5" fillId="0" borderId="60" xfId="145" applyNumberFormat="1" applyFont="1" applyBorder="1" applyAlignment="1" applyProtection="1">
      <alignment horizontal="center" vertical="center" wrapText="1"/>
      <protection/>
    </xf>
    <xf numFmtId="49" fontId="5" fillId="0" borderId="61" xfId="145" applyNumberFormat="1" applyFont="1" applyBorder="1" applyAlignment="1" applyProtection="1">
      <alignment horizontal="center" vertical="center" wrapText="1"/>
      <protection/>
    </xf>
    <xf numFmtId="49" fontId="5" fillId="0" borderId="60" xfId="145" applyNumberFormat="1" applyFont="1" applyBorder="1" applyAlignment="1" applyProtection="1">
      <alignment horizontal="center" vertical="top" wrapText="1"/>
      <protection/>
    </xf>
    <xf numFmtId="49" fontId="5" fillId="0" borderId="61" xfId="145" applyNumberFormat="1" applyFont="1" applyBorder="1" applyAlignment="1" applyProtection="1">
      <alignment horizontal="center" vertical="top" wrapText="1"/>
      <protection/>
    </xf>
    <xf numFmtId="49" fontId="5" fillId="0" borderId="60" xfId="170" applyNumberFormat="1" applyFont="1" applyBorder="1" applyAlignment="1">
      <alignment horizontal="center" vertical="center" wrapText="1"/>
      <protection/>
    </xf>
    <xf numFmtId="49" fontId="5" fillId="0" borderId="61" xfId="170" applyNumberFormat="1" applyFont="1" applyBorder="1" applyAlignment="1">
      <alignment horizontal="center" vertical="center" wrapText="1"/>
      <protection/>
    </xf>
    <xf numFmtId="49" fontId="5" fillId="0" borderId="62" xfId="143" applyNumberFormat="1" applyFont="1" applyBorder="1" applyAlignment="1" applyProtection="1">
      <alignment horizontal="center" vertical="top" wrapText="1"/>
      <protection/>
    </xf>
    <xf numFmtId="49" fontId="5" fillId="0" borderId="63" xfId="143" applyNumberFormat="1" applyFont="1" applyBorder="1" applyAlignment="1" applyProtection="1">
      <alignment horizontal="center" vertical="top" wrapText="1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21" xfId="137"/>
    <cellStyle name="xl22" xfId="138"/>
    <cellStyle name="xl23" xfId="139"/>
    <cellStyle name="xl24" xfId="140"/>
    <cellStyle name="xl25" xfId="141"/>
    <cellStyle name="xl26" xfId="142"/>
    <cellStyle name="xl27" xfId="143"/>
    <cellStyle name="xl28" xfId="144"/>
    <cellStyle name="xl29" xfId="145"/>
    <cellStyle name="xl30" xfId="146"/>
    <cellStyle name="xl31" xfId="147"/>
    <cellStyle name="xl32" xfId="148"/>
    <cellStyle name="xl33" xfId="149"/>
    <cellStyle name="xl34" xfId="150"/>
    <cellStyle name="xl35" xfId="151"/>
    <cellStyle name="xl36" xfId="152"/>
    <cellStyle name="xl37" xfId="153"/>
    <cellStyle name="xl38" xfId="154"/>
    <cellStyle name="xl39" xfId="155"/>
    <cellStyle name="xl40" xfId="156"/>
    <cellStyle name="xl41" xfId="157"/>
    <cellStyle name="xl42" xfId="158"/>
    <cellStyle name="xl43" xfId="159"/>
    <cellStyle name="xl44" xfId="160"/>
    <cellStyle name="xl45" xfId="161"/>
    <cellStyle name="xl46" xfId="162"/>
    <cellStyle name="xl47" xfId="163"/>
    <cellStyle name="xl48" xfId="164"/>
    <cellStyle name="xl49" xfId="165"/>
    <cellStyle name="xl50" xfId="166"/>
    <cellStyle name="xl51" xfId="167"/>
    <cellStyle name="xl52" xfId="168"/>
    <cellStyle name="xl53" xfId="169"/>
    <cellStyle name="xl54" xfId="170"/>
    <cellStyle name="xl55" xfId="171"/>
    <cellStyle name="xl56" xfId="172"/>
    <cellStyle name="xl57" xfId="173"/>
    <cellStyle name="xl58" xfId="174"/>
    <cellStyle name="xl59" xfId="175"/>
    <cellStyle name="xl60" xfId="176"/>
    <cellStyle name="xl61" xfId="177"/>
    <cellStyle name="xl62" xfId="178"/>
    <cellStyle name="xl63" xfId="179"/>
    <cellStyle name="xl64" xfId="180"/>
    <cellStyle name="xl65" xfId="181"/>
    <cellStyle name="xl66" xfId="182"/>
    <cellStyle name="xl67" xfId="183"/>
    <cellStyle name="xl68" xfId="184"/>
    <cellStyle name="xl69" xfId="185"/>
    <cellStyle name="xl70" xfId="186"/>
    <cellStyle name="xl71" xfId="187"/>
    <cellStyle name="xl72" xfId="188"/>
    <cellStyle name="xl73" xfId="189"/>
    <cellStyle name="xl74" xfId="190"/>
    <cellStyle name="xl75" xfId="191"/>
    <cellStyle name="xl76" xfId="192"/>
    <cellStyle name="xl77" xfId="193"/>
    <cellStyle name="xl78" xfId="194"/>
    <cellStyle name="xl79" xfId="195"/>
    <cellStyle name="xl80" xfId="196"/>
    <cellStyle name="xl81" xfId="197"/>
    <cellStyle name="xl82" xfId="198"/>
    <cellStyle name="xl83" xfId="199"/>
    <cellStyle name="xl84" xfId="200"/>
    <cellStyle name="xl85" xfId="201"/>
    <cellStyle name="xl86" xfId="202"/>
    <cellStyle name="xl87" xfId="203"/>
    <cellStyle name="xl88" xfId="204"/>
    <cellStyle name="xl89" xfId="205"/>
    <cellStyle name="xl90" xfId="206"/>
    <cellStyle name="xl91" xfId="207"/>
    <cellStyle name="xl92" xfId="208"/>
    <cellStyle name="xl93" xfId="209"/>
    <cellStyle name="xl94" xfId="210"/>
    <cellStyle name="xl95" xfId="211"/>
    <cellStyle name="xl96" xfId="212"/>
    <cellStyle name="xl97" xfId="213"/>
    <cellStyle name="xl98" xfId="214"/>
    <cellStyle name="xl99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Ввод " xfId="222"/>
    <cellStyle name="Вывод" xfId="223"/>
    <cellStyle name="Вычисление" xfId="224"/>
    <cellStyle name="Currency" xfId="225"/>
    <cellStyle name="Currency [0]" xfId="226"/>
    <cellStyle name="Заголовок 1" xfId="227"/>
    <cellStyle name="Заголовок 2" xfId="228"/>
    <cellStyle name="Заголовок 3" xfId="229"/>
    <cellStyle name="Заголовок 4" xfId="230"/>
    <cellStyle name="Итог" xfId="231"/>
    <cellStyle name="Контрольная ячейка" xfId="232"/>
    <cellStyle name="Название" xfId="233"/>
    <cellStyle name="Нейтральный" xfId="234"/>
    <cellStyle name="Плохой" xfId="235"/>
    <cellStyle name="Пояснение" xfId="236"/>
    <cellStyle name="Примечание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9" sqref="E9"/>
    </sheetView>
  </sheetViews>
  <sheetFormatPr defaultColWidth="8.8515625" defaultRowHeight="15"/>
  <cols>
    <col min="1" max="1" width="56.7109375" style="1" customWidth="1"/>
    <col min="2" max="2" width="8.57421875" style="30" customWidth="1"/>
    <col min="3" max="4" width="14.7109375" style="1" customWidth="1"/>
    <col min="5" max="5" width="10.28125" style="1" customWidth="1"/>
    <col min="6" max="6" width="15.00390625" style="1" customWidth="1"/>
    <col min="7" max="16384" width="8.8515625" style="1" customWidth="1"/>
  </cols>
  <sheetData>
    <row r="1" spans="1:6" s="3" customFormat="1" ht="46.5" customHeight="1">
      <c r="A1" s="38" t="s">
        <v>62</v>
      </c>
      <c r="B1" s="38"/>
      <c r="C1" s="38"/>
      <c r="D1" s="38"/>
      <c r="E1" s="38"/>
      <c r="F1" s="38"/>
    </row>
    <row r="2" spans="1:5" ht="12.75" customHeight="1">
      <c r="A2" s="32"/>
      <c r="B2" s="27"/>
      <c r="C2" s="8" t="s">
        <v>4</v>
      </c>
      <c r="D2" s="9"/>
      <c r="E2" s="7"/>
    </row>
    <row r="3" spans="1:6" ht="47.25" customHeight="1">
      <c r="A3" s="39" t="s">
        <v>2</v>
      </c>
      <c r="B3" s="41" t="s">
        <v>56</v>
      </c>
      <c r="C3" s="43" t="s">
        <v>61</v>
      </c>
      <c r="D3" s="43" t="s">
        <v>63</v>
      </c>
      <c r="E3" s="45" t="s">
        <v>65</v>
      </c>
      <c r="F3" s="46"/>
    </row>
    <row r="4" spans="1:6" ht="74.25" customHeight="1">
      <c r="A4" s="40"/>
      <c r="B4" s="42"/>
      <c r="C4" s="44"/>
      <c r="D4" s="44"/>
      <c r="E4" s="34" t="s">
        <v>69</v>
      </c>
      <c r="F4" s="35" t="s">
        <v>68</v>
      </c>
    </row>
    <row r="5" spans="1:6" ht="16.5" customHeight="1">
      <c r="A5" s="10" t="s">
        <v>6</v>
      </c>
      <c r="B5" s="28" t="s">
        <v>5</v>
      </c>
      <c r="C5" s="11" t="s">
        <v>3</v>
      </c>
      <c r="D5" s="11" t="s">
        <v>8</v>
      </c>
      <c r="E5" s="12">
        <v>5</v>
      </c>
      <c r="F5" s="33">
        <v>6</v>
      </c>
    </row>
    <row r="6" spans="1:6" s="2" customFormat="1" ht="21" customHeight="1">
      <c r="A6" s="13" t="s">
        <v>1</v>
      </c>
      <c r="B6" s="14"/>
      <c r="C6" s="15">
        <f>C8+C14+C17+C21+C25+C27+C29+C33</f>
        <v>66748072.519999996</v>
      </c>
      <c r="D6" s="15">
        <f>D8+D14+D17+D21+D25+D27+D29+D33</f>
        <v>61072555</v>
      </c>
      <c r="E6" s="23">
        <f>D6/C6*100</f>
        <v>91.49710649951814</v>
      </c>
      <c r="F6" s="36">
        <f>D6-C6</f>
        <v>-5675517.519999996</v>
      </c>
    </row>
    <row r="7" spans="1:6" s="5" customFormat="1" ht="16.5" customHeight="1">
      <c r="A7" s="16" t="s">
        <v>0</v>
      </c>
      <c r="B7" s="17" t="s">
        <v>4</v>
      </c>
      <c r="C7" s="24" t="s">
        <v>4</v>
      </c>
      <c r="D7" s="24" t="s">
        <v>4</v>
      </c>
      <c r="E7" s="26"/>
      <c r="F7" s="37"/>
    </row>
    <row r="8" spans="1:6" s="2" customFormat="1" ht="17.25" customHeight="1">
      <c r="A8" s="20" t="s">
        <v>9</v>
      </c>
      <c r="B8" s="21" t="s">
        <v>32</v>
      </c>
      <c r="C8" s="15">
        <f>SUM(C9:C13)</f>
        <v>2886857.14</v>
      </c>
      <c r="D8" s="15">
        <f>SUM(D9:D13)</f>
        <v>5031615.6</v>
      </c>
      <c r="E8" s="23">
        <f aca="true" t="shared" si="0" ref="E8:E34">D8/C8*100</f>
        <v>174.29388972119347</v>
      </c>
      <c r="F8" s="36">
        <f aca="true" t="shared" si="1" ref="F8:F35">D8-C8</f>
        <v>2144758.4599999995</v>
      </c>
    </row>
    <row r="9" spans="1:6" ht="33" customHeight="1">
      <c r="A9" s="18" t="s">
        <v>10</v>
      </c>
      <c r="B9" s="31" t="s">
        <v>43</v>
      </c>
      <c r="C9" s="25">
        <v>690351.12</v>
      </c>
      <c r="D9" s="25">
        <v>690351.12</v>
      </c>
      <c r="E9" s="26">
        <f t="shared" si="0"/>
        <v>100</v>
      </c>
      <c r="F9" s="37">
        <f t="shared" si="1"/>
        <v>0</v>
      </c>
    </row>
    <row r="10" spans="1:6" ht="46.5" customHeight="1">
      <c r="A10" s="18" t="s">
        <v>11</v>
      </c>
      <c r="B10" s="31" t="s">
        <v>44</v>
      </c>
      <c r="C10" s="25">
        <v>1471248.88</v>
      </c>
      <c r="D10" s="25">
        <v>1270704.48</v>
      </c>
      <c r="E10" s="26">
        <f t="shared" si="0"/>
        <v>86.36910432176506</v>
      </c>
      <c r="F10" s="37">
        <f t="shared" si="1"/>
        <v>-200544.3999999999</v>
      </c>
    </row>
    <row r="11" spans="1:6" ht="16.5" customHeight="1">
      <c r="A11" s="18" t="s">
        <v>60</v>
      </c>
      <c r="B11" s="31" t="s">
        <v>59</v>
      </c>
      <c r="C11" s="25">
        <v>6057.14</v>
      </c>
      <c r="D11" s="25">
        <v>0</v>
      </c>
      <c r="E11" s="26">
        <f t="shared" si="0"/>
        <v>0</v>
      </c>
      <c r="F11" s="37">
        <f t="shared" si="1"/>
        <v>-6057.14</v>
      </c>
    </row>
    <row r="12" spans="1:6" ht="15">
      <c r="A12" s="18" t="s">
        <v>12</v>
      </c>
      <c r="B12" s="31" t="s">
        <v>45</v>
      </c>
      <c r="C12" s="25">
        <v>129420</v>
      </c>
      <c r="D12" s="25">
        <v>400000</v>
      </c>
      <c r="E12" s="26">
        <f t="shared" si="0"/>
        <v>309.0712409210323</v>
      </c>
      <c r="F12" s="37">
        <f t="shared" si="1"/>
        <v>270580</v>
      </c>
    </row>
    <row r="13" spans="1:6" ht="15">
      <c r="A13" s="18" t="s">
        <v>13</v>
      </c>
      <c r="B13" s="31" t="s">
        <v>33</v>
      </c>
      <c r="C13" s="25">
        <v>589780</v>
      </c>
      <c r="D13" s="25">
        <v>2670560</v>
      </c>
      <c r="E13" s="26">
        <f t="shared" si="0"/>
        <v>452.8061310997321</v>
      </c>
      <c r="F13" s="37">
        <f t="shared" si="1"/>
        <v>2080780</v>
      </c>
    </row>
    <row r="14" spans="1:6" s="2" customFormat="1" ht="30.75" customHeight="1">
      <c r="A14" s="20" t="s">
        <v>14</v>
      </c>
      <c r="B14" s="21" t="s">
        <v>46</v>
      </c>
      <c r="C14" s="15">
        <f>SUM(C15:C16)</f>
        <v>219072.15</v>
      </c>
      <c r="D14" s="15">
        <f>SUM(D15:D16)</f>
        <v>130560</v>
      </c>
      <c r="E14" s="23">
        <f t="shared" si="0"/>
        <v>59.59680406660546</v>
      </c>
      <c r="F14" s="36">
        <f t="shared" si="1"/>
        <v>-88512.15</v>
      </c>
    </row>
    <row r="15" spans="1:6" ht="32.25" customHeight="1">
      <c r="A15" s="18" t="s">
        <v>15</v>
      </c>
      <c r="B15" s="31" t="s">
        <v>34</v>
      </c>
      <c r="C15" s="25">
        <v>219072.15</v>
      </c>
      <c r="D15" s="25">
        <v>17560</v>
      </c>
      <c r="E15" s="26">
        <f t="shared" si="0"/>
        <v>8.01562407636023</v>
      </c>
      <c r="F15" s="37">
        <f t="shared" si="1"/>
        <v>-201512.15</v>
      </c>
    </row>
    <row r="16" spans="1:6" ht="18" customHeight="1">
      <c r="A16" s="18" t="s">
        <v>67</v>
      </c>
      <c r="B16" s="31" t="s">
        <v>66</v>
      </c>
      <c r="C16" s="25">
        <v>0</v>
      </c>
      <c r="D16" s="25">
        <v>113000</v>
      </c>
      <c r="E16" s="26"/>
      <c r="F16" s="37">
        <f t="shared" si="1"/>
        <v>113000</v>
      </c>
    </row>
    <row r="17" spans="1:6" s="2" customFormat="1" ht="16.5" customHeight="1">
      <c r="A17" s="20" t="s">
        <v>16</v>
      </c>
      <c r="B17" s="21" t="s">
        <v>47</v>
      </c>
      <c r="C17" s="15">
        <f>SUM(C18:C20)</f>
        <v>21775213.81</v>
      </c>
      <c r="D17" s="15">
        <f>SUM(D18:D20)</f>
        <v>20747625.94</v>
      </c>
      <c r="E17" s="23">
        <f t="shared" si="0"/>
        <v>95.28092867897311</v>
      </c>
      <c r="F17" s="36">
        <f t="shared" si="1"/>
        <v>-1027587.8699999973</v>
      </c>
    </row>
    <row r="18" spans="1:6" ht="15">
      <c r="A18" s="18" t="s">
        <v>17</v>
      </c>
      <c r="B18" s="31" t="s">
        <v>48</v>
      </c>
      <c r="C18" s="25">
        <v>1900000</v>
      </c>
      <c r="D18" s="25">
        <v>1900000</v>
      </c>
      <c r="E18" s="26">
        <f t="shared" si="0"/>
        <v>100</v>
      </c>
      <c r="F18" s="37">
        <f t="shared" si="1"/>
        <v>0</v>
      </c>
    </row>
    <row r="19" spans="1:6" ht="17.25" customHeight="1">
      <c r="A19" s="18" t="s">
        <v>18</v>
      </c>
      <c r="B19" s="31" t="s">
        <v>49</v>
      </c>
      <c r="C19" s="25">
        <v>19804213.81</v>
      </c>
      <c r="D19" s="25">
        <v>18822625.94</v>
      </c>
      <c r="E19" s="26">
        <f t="shared" si="0"/>
        <v>95.04354033228853</v>
      </c>
      <c r="F19" s="37">
        <f t="shared" si="1"/>
        <v>-981587.8699999973</v>
      </c>
    </row>
    <row r="20" spans="1:6" ht="17.25" customHeight="1">
      <c r="A20" s="18" t="s">
        <v>58</v>
      </c>
      <c r="B20" s="31" t="s">
        <v>57</v>
      </c>
      <c r="C20" s="25">
        <v>71000</v>
      </c>
      <c r="D20" s="25">
        <v>25000</v>
      </c>
      <c r="E20" s="26">
        <f t="shared" si="0"/>
        <v>35.2112676056338</v>
      </c>
      <c r="F20" s="37">
        <f t="shared" si="1"/>
        <v>-46000</v>
      </c>
    </row>
    <row r="21" spans="1:6" s="2" customFormat="1" ht="17.25" customHeight="1">
      <c r="A21" s="20" t="s">
        <v>19</v>
      </c>
      <c r="B21" s="21" t="s">
        <v>50</v>
      </c>
      <c r="C21" s="15">
        <f>SUM(C22:C24)</f>
        <v>23899135.02</v>
      </c>
      <c r="D21" s="15">
        <f>SUM(D22:D24)</f>
        <v>19701383.060000002</v>
      </c>
      <c r="E21" s="23">
        <f t="shared" si="0"/>
        <v>82.43554858162395</v>
      </c>
      <c r="F21" s="36">
        <f t="shared" si="1"/>
        <v>-4197751.959999997</v>
      </c>
    </row>
    <row r="22" spans="1:6" ht="15">
      <c r="A22" s="18" t="s">
        <v>20</v>
      </c>
      <c r="B22" s="31" t="s">
        <v>35</v>
      </c>
      <c r="C22" s="25">
        <v>2184309.03</v>
      </c>
      <c r="D22" s="25">
        <v>1426603</v>
      </c>
      <c r="E22" s="26">
        <f t="shared" si="0"/>
        <v>65.31140879823218</v>
      </c>
      <c r="F22" s="37">
        <f t="shared" si="1"/>
        <v>-757706.0299999998</v>
      </c>
    </row>
    <row r="23" spans="1:6" ht="15">
      <c r="A23" s="18" t="s">
        <v>21</v>
      </c>
      <c r="B23" s="31" t="s">
        <v>42</v>
      </c>
      <c r="C23" s="25">
        <v>5263014.99</v>
      </c>
      <c r="D23" s="25">
        <v>2753572</v>
      </c>
      <c r="E23" s="26">
        <f t="shared" si="0"/>
        <v>52.319288568091274</v>
      </c>
      <c r="F23" s="37">
        <f t="shared" si="1"/>
        <v>-2509442.99</v>
      </c>
    </row>
    <row r="24" spans="1:6" ht="15">
      <c r="A24" s="18" t="s">
        <v>22</v>
      </c>
      <c r="B24" s="31" t="s">
        <v>36</v>
      </c>
      <c r="C24" s="25">
        <v>16451811</v>
      </c>
      <c r="D24" s="25">
        <v>15521208.06</v>
      </c>
      <c r="E24" s="26">
        <f t="shared" si="0"/>
        <v>94.34346200548985</v>
      </c>
      <c r="F24" s="37">
        <f t="shared" si="1"/>
        <v>-930602.9399999995</v>
      </c>
    </row>
    <row r="25" spans="1:6" s="4" customFormat="1" ht="14.25">
      <c r="A25" s="22" t="s">
        <v>23</v>
      </c>
      <c r="B25" s="21" t="s">
        <v>51</v>
      </c>
      <c r="C25" s="15">
        <f>C26</f>
        <v>349600</v>
      </c>
      <c r="D25" s="15">
        <f>D26</f>
        <v>307648</v>
      </c>
      <c r="E25" s="23">
        <f t="shared" si="0"/>
        <v>88</v>
      </c>
      <c r="F25" s="36">
        <f t="shared" si="1"/>
        <v>-41952</v>
      </c>
    </row>
    <row r="26" spans="1:6" ht="15">
      <c r="A26" s="18" t="s">
        <v>64</v>
      </c>
      <c r="B26" s="31" t="s">
        <v>52</v>
      </c>
      <c r="C26" s="25">
        <v>349600</v>
      </c>
      <c r="D26" s="25">
        <v>307648</v>
      </c>
      <c r="E26" s="26">
        <f t="shared" si="0"/>
        <v>88</v>
      </c>
      <c r="F26" s="37">
        <f t="shared" si="1"/>
        <v>-41952</v>
      </c>
    </row>
    <row r="27" spans="1:6" s="4" customFormat="1" ht="14.25">
      <c r="A27" s="22" t="s">
        <v>24</v>
      </c>
      <c r="B27" s="21" t="s">
        <v>53</v>
      </c>
      <c r="C27" s="15">
        <f>C28</f>
        <v>14507218</v>
      </c>
      <c r="D27" s="15">
        <f>D28</f>
        <v>13538400</v>
      </c>
      <c r="E27" s="23">
        <f t="shared" si="0"/>
        <v>93.3218209032221</v>
      </c>
      <c r="F27" s="36">
        <f t="shared" si="1"/>
        <v>-968818</v>
      </c>
    </row>
    <row r="28" spans="1:6" ht="15">
      <c r="A28" s="18" t="s">
        <v>25</v>
      </c>
      <c r="B28" s="31" t="s">
        <v>54</v>
      </c>
      <c r="C28" s="25">
        <v>14507218</v>
      </c>
      <c r="D28" s="25">
        <v>13538400</v>
      </c>
      <c r="E28" s="26">
        <f t="shared" si="0"/>
        <v>93.3218209032221</v>
      </c>
      <c r="F28" s="37">
        <f t="shared" si="1"/>
        <v>-968818</v>
      </c>
    </row>
    <row r="29" spans="1:6" s="4" customFormat="1" ht="14.25">
      <c r="A29" s="22" t="s">
        <v>26</v>
      </c>
      <c r="B29" s="21" t="s">
        <v>37</v>
      </c>
      <c r="C29" s="15">
        <f>SUM(C30:C32)</f>
        <v>2842976.4</v>
      </c>
      <c r="D29" s="15">
        <f>SUM(D30:D32)</f>
        <v>1379482.4</v>
      </c>
      <c r="E29" s="23">
        <f t="shared" si="0"/>
        <v>48.5224710271953</v>
      </c>
      <c r="F29" s="36">
        <f t="shared" si="1"/>
        <v>-1463494</v>
      </c>
    </row>
    <row r="30" spans="1:6" ht="15">
      <c r="A30" s="18" t="s">
        <v>27</v>
      </c>
      <c r="B30" s="31" t="s">
        <v>38</v>
      </c>
      <c r="C30" s="25">
        <v>415901.4</v>
      </c>
      <c r="D30" s="25">
        <v>415901.4</v>
      </c>
      <c r="E30" s="26">
        <f t="shared" si="0"/>
        <v>100</v>
      </c>
      <c r="F30" s="37">
        <f t="shared" si="1"/>
        <v>0</v>
      </c>
    </row>
    <row r="31" spans="1:6" ht="15">
      <c r="A31" s="18" t="s">
        <v>28</v>
      </c>
      <c r="B31" s="31" t="s">
        <v>55</v>
      </c>
      <c r="C31" s="25">
        <v>205000</v>
      </c>
      <c r="D31" s="25">
        <v>963581</v>
      </c>
      <c r="E31" s="26">
        <f t="shared" si="0"/>
        <v>470.0395121951219</v>
      </c>
      <c r="F31" s="37">
        <f t="shared" si="1"/>
        <v>758581</v>
      </c>
    </row>
    <row r="32" spans="1:6" ht="15">
      <c r="A32" s="18" t="s">
        <v>29</v>
      </c>
      <c r="B32" s="31" t="s">
        <v>39</v>
      </c>
      <c r="C32" s="25">
        <v>2222075</v>
      </c>
      <c r="D32" s="25">
        <v>0</v>
      </c>
      <c r="E32" s="26">
        <f t="shared" si="0"/>
        <v>0</v>
      </c>
      <c r="F32" s="37">
        <f t="shared" si="1"/>
        <v>-2222075</v>
      </c>
    </row>
    <row r="33" spans="1:6" s="4" customFormat="1" ht="14.25">
      <c r="A33" s="22" t="s">
        <v>30</v>
      </c>
      <c r="B33" s="21" t="s">
        <v>40</v>
      </c>
      <c r="C33" s="15">
        <f>C34</f>
        <v>268000</v>
      </c>
      <c r="D33" s="15">
        <f>D34</f>
        <v>235840</v>
      </c>
      <c r="E33" s="23">
        <f t="shared" si="0"/>
        <v>88</v>
      </c>
      <c r="F33" s="36">
        <f t="shared" si="1"/>
        <v>-32160</v>
      </c>
    </row>
    <row r="34" spans="1:6" ht="15">
      <c r="A34" s="18" t="s">
        <v>31</v>
      </c>
      <c r="B34" s="31" t="s">
        <v>41</v>
      </c>
      <c r="C34" s="25">
        <v>268000</v>
      </c>
      <c r="D34" s="25">
        <v>235840</v>
      </c>
      <c r="E34" s="26">
        <f t="shared" si="0"/>
        <v>88</v>
      </c>
      <c r="F34" s="37">
        <f t="shared" si="1"/>
        <v>-32160</v>
      </c>
    </row>
    <row r="35" spans="1:6" ht="15" hidden="1">
      <c r="A35" s="6"/>
      <c r="B35" s="29"/>
      <c r="C35" s="19"/>
      <c r="D35" s="19"/>
      <c r="E35" s="7" t="s">
        <v>7</v>
      </c>
      <c r="F35" s="37">
        <f t="shared" si="1"/>
        <v>0</v>
      </c>
    </row>
  </sheetData>
  <sheetProtection/>
  <mergeCells count="6">
    <mergeCell ref="A1:F1"/>
    <mergeCell ref="A3:A4"/>
    <mergeCell ref="B3:B4"/>
    <mergeCell ref="C3:C4"/>
    <mergeCell ref="D3:D4"/>
    <mergeCell ref="E3:F3"/>
  </mergeCells>
  <printOptions/>
  <pageMargins left="0.9055118110236221" right="0.1968503937007874" top="0.7874015748031497" bottom="0.3937007874015748" header="0" footer="0"/>
  <pageSetup fitToHeight="0" fitToWidth="2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2016-12-13T10:34:00Z</cp:lastPrinted>
  <dcterms:created xsi:type="dcterms:W3CDTF">2016-02-17T13:06:42Z</dcterms:created>
  <dcterms:modified xsi:type="dcterms:W3CDTF">2016-12-13T10:34:04Z</dcterms:modified>
  <cp:category/>
  <cp:version/>
  <cp:contentType/>
  <cp:contentStatus/>
</cp:coreProperties>
</file>