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<sst xmlns="http://schemas.openxmlformats.org/spreadsheetml/2006/main" count="28" uniqueCount="28">
  <si>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</si>
  <si>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</si>
  <si>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</si>
  <si>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</si>
  <si>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</si>
  <si>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</si>
  <si>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</si>
  <si>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</si>
  <si>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</si>
  <si>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</si>
  <si>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</si>
  <si>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</si>
  <si>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</si>
  <si>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</si>
  <si>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</si>
  <si>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</si>
  <si>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</si>
  <si>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</si>
  <si>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</si>
  <si>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</si>
  <si>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</si>
  <si>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</si>
  <si>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</si>
  <si>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</si>
  <si>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</si>
  <si>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</si>
  <si>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 / 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</si>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</sst>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/>
    </xf>
    <xf numFmtId="0" fontId="19" fillId="0" borderId="15" xfId="0" applyNumberFormat="1" applyFont="1" applyFill="1" applyBorder="1" applyAlignment="1">
      <alignment horizontal="justify" vertical="center" wrapText="1"/>
    </xf>
    <xf numFmtId="4" fontId="19" fillId="0" borderId="15" xfId="0" applyNumberFormat="1" applyFont="1" applyFill="1" applyBorder="1" applyAlignment="1">
      <alignment horizontal="right" vertical="center"/>
    </xf>
    <xf numFmtId="49" fontId="18" fillId="0" borderId="15" xfId="0" applyNumberFormat="1" applyFont="1" applyFill="1" applyBorder="1" applyAlignment="1">
      <alignment horizontal="justify" vertical="top" wrapText="1"/>
    </xf>
    <xf numFmtId="4" fontId="18" fillId="0" borderId="15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justify" vertical="top" wrapText="1"/>
    </xf>
    <xf numFmtId="2" fontId="18" fillId="0" borderId="15" xfId="0" applyNumberFormat="1" applyFont="1" applyFill="1" applyBorder="1" applyAlignment="1">
      <alignment horizontal="justify" vertical="top" wrapText="1"/>
    </xf>
    <xf numFmtId="2" fontId="22" fillId="0" borderId="15" xfId="0" applyNumberFormat="1" applyFont="1" applyFill="1" applyBorder="1" applyAlignment="1">
      <alignment horizontal="justify" vertical="top" wrapText="1"/>
    </xf>
    <xf numFmtId="4" fontId="22" fillId="0" borderId="15" xfId="0" applyNumberFormat="1" applyFont="1" applyFill="1" applyBorder="1" applyAlignment="1">
      <alignment horizontal="right" vertical="center"/>
    </xf>
    <xf numFmtId="4" fontId="22" fillId="0" borderId="15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5" xfId="0" applyNumberFormat="1" applyFont="1" applyFill="1" applyBorder="1" applyAlignment="1">
      <alignment horizontal="justify" vertical="center" wrapText="1"/>
    </xf>
    <xf numFmtId="2" fontId="21" fillId="0" borderId="0" xfId="0" applyNumberFormat="1" applyFont="1" applyFill="1" applyAlignment="1">
      <alignment horizontal="justify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16384" width="9.140625" style="3" customWidth="1"/>
  </cols>
  <sheetData>
    <row r="1" spans="1:5" ht="18.75">
      <c r="A1" s="1" t="s">
        <v>11</v>
      </c>
      <c r="B1" s="1"/>
      <c r="C1" s="1"/>
      <c r="D1" s="1"/>
      <c r="E1" s="2"/>
    </row>
    <row r="2" spans="1:5" ht="18.75">
      <c r="A2" s="1" t="s">
        <v>15</v>
      </c>
      <c r="B2" s="1"/>
      <c r="C2" s="1"/>
      <c r="D2" s="1"/>
      <c r="E2" s="2"/>
    </row>
    <row r="3" spans="1:5" ht="18.75">
      <c r="A3" s="1" t="s">
        <v>16</v>
      </c>
      <c r="B3" s="1"/>
      <c r="C3" s="1"/>
      <c r="D3" s="1"/>
      <c r="E3" s="2"/>
    </row>
    <row r="4" spans="1:5" ht="18.75">
      <c r="A4" s="1" t="s">
        <v>17</v>
      </c>
      <c r="B4" s="1"/>
      <c r="C4" s="1"/>
      <c r="D4" s="1"/>
      <c r="E4" s="2"/>
    </row>
    <row r="5" spans="1:5" ht="20.25" customHeight="1">
      <c r="A5" s="4" t="s">
        <v>18</v>
      </c>
      <c r="B5" s="4"/>
      <c r="C5" s="4"/>
      <c r="D5" s="4"/>
      <c r="E5" s="2"/>
    </row>
    <row r="6" spans="1:5" ht="75" customHeight="1">
      <c r="A6" s="5" t="s">
        <v>25</v>
      </c>
      <c r="B6" s="5"/>
      <c r="C6" s="5"/>
      <c r="D6" s="5"/>
      <c r="E6" s="2"/>
    </row>
    <row r="7" spans="1:5" ht="18.75">
      <c r="A7" s="1" t="s">
        <v>27</v>
      </c>
      <c r="B7" s="1"/>
      <c r="C7" s="1"/>
      <c r="D7" s="1"/>
      <c r="E7" s="2"/>
    </row>
    <row r="9" ht="18.75">
      <c r="D9" s="6" t="s">
        <v>12</v>
      </c>
    </row>
    <row r="11" spans="1:4" ht="39" customHeight="1">
      <c r="A11" s="7" t="s">
        <v>19</v>
      </c>
      <c r="B11" s="7"/>
      <c r="C11" s="7"/>
      <c r="D11" s="7"/>
    </row>
    <row r="13" spans="1:4" ht="18.75">
      <c r="A13" s="8" t="s">
        <v>7</v>
      </c>
      <c r="B13" s="9" t="s">
        <v>1</v>
      </c>
      <c r="C13" s="10"/>
      <c r="D13" s="11"/>
    </row>
    <row r="14" spans="1:4" ht="24" customHeight="1">
      <c r="A14" s="12"/>
      <c r="B14" s="13" t="s">
        <v>6</v>
      </c>
      <c r="C14" s="13" t="s">
        <v>10</v>
      </c>
      <c r="D14" s="13" t="s">
        <v>20</v>
      </c>
    </row>
    <row r="15" spans="1:4" ht="18.75">
      <c r="A15" s="14" t="s">
        <v>0</v>
      </c>
      <c r="B15" s="15">
        <v>2</v>
      </c>
      <c r="C15" s="15">
        <v>3</v>
      </c>
      <c r="D15" s="15">
        <v>4</v>
      </c>
    </row>
    <row r="16" spans="1:4" ht="18.75">
      <c r="A16" s="16" t="s">
        <v>2</v>
      </c>
      <c r="B16" s="17">
        <f>B17</f>
        <v>44918989.36</v>
      </c>
      <c r="C16" s="17">
        <f>C17</f>
        <v>22057985.62</v>
      </c>
      <c r="D16" s="17">
        <f>D17</f>
        <v>18164100</v>
      </c>
    </row>
    <row r="17" spans="1:4" ht="56.25">
      <c r="A17" s="16" t="s">
        <v>3</v>
      </c>
      <c r="B17" s="17">
        <f>B18+B21</f>
        <v>44918989.36</v>
      </c>
      <c r="C17" s="17">
        <f>C18+C21</f>
        <v>22057985.62</v>
      </c>
      <c r="D17" s="17">
        <f>D18+D21</f>
        <v>18164100</v>
      </c>
    </row>
    <row r="18" spans="1:4" ht="18.75">
      <c r="A18" s="16" t="s">
        <v>4</v>
      </c>
      <c r="B18" s="17">
        <f>SUM(B19:B20)</f>
        <v>25183050</v>
      </c>
      <c r="C18" s="17">
        <f>SUM(C19:C20)</f>
        <v>18572900</v>
      </c>
      <c r="D18" s="17">
        <f>SUM(D19:D20)</f>
        <v>18164100</v>
      </c>
    </row>
    <row r="19" spans="1:4" ht="58.5" customHeight="1">
      <c r="A19" s="18" t="s">
        <v>13</v>
      </c>
      <c r="B19" s="19">
        <f>21534400+758500</f>
        <v>22292900</v>
      </c>
      <c r="C19" s="19">
        <f>18572900</f>
        <v>18572900</v>
      </c>
      <c r="D19" s="19">
        <f>18572900-408800</f>
        <v>18164100</v>
      </c>
    </row>
    <row r="20" spans="1:4" ht="57" customHeight="1">
      <c r="A20" s="20" t="s">
        <v>8</v>
      </c>
      <c r="B20" s="19">
        <f>2300010+590140</f>
        <v>2890150</v>
      </c>
      <c r="C20" s="19">
        <f>0</f>
        <v>0</v>
      </c>
      <c r="D20" s="19">
        <f>0</f>
        <v>0</v>
      </c>
    </row>
    <row r="21" spans="1:4" ht="21" customHeight="1">
      <c r="A21" s="16" t="s">
        <v>5</v>
      </c>
      <c r="B21" s="17">
        <f>B22+B23+B26+B27</f>
        <v>19735939.36</v>
      </c>
      <c r="C21" s="17">
        <f>C22+C23+C26+C27</f>
        <v>3485085.62</v>
      </c>
      <c r="D21" s="17">
        <f>D22+D23+D26+D27</f>
        <v>0</v>
      </c>
    </row>
    <row r="22" spans="1:4" ht="149.25" customHeight="1">
      <c r="A22" s="21" t="s">
        <v>14</v>
      </c>
      <c r="B22" s="19">
        <f>3284665.36</f>
        <v>3284665.36</v>
      </c>
      <c r="C22" s="19">
        <f>3485085.62</f>
        <v>3485085.62</v>
      </c>
      <c r="D22" s="19">
        <f>0</f>
        <v>0</v>
      </c>
    </row>
    <row r="23" spans="1:4" ht="75.75" customHeight="1">
      <c r="A23" s="21" t="s">
        <v>21</v>
      </c>
      <c r="B23" s="19">
        <f>SUM(B24:B25)</f>
        <v>10000000</v>
      </c>
      <c r="C23" s="19">
        <f>SUM(C24:C25)</f>
        <v>0</v>
      </c>
      <c r="D23" s="19">
        <f>SUM(D24:D25)</f>
        <v>0</v>
      </c>
    </row>
    <row r="24" spans="1:4" s="25" customFormat="1" ht="21" customHeight="1">
      <c r="A24" s="22" t="s">
        <v>22</v>
      </c>
      <c r="B24" s="23">
        <v>9900000</v>
      </c>
      <c r="C24" s="24">
        <f>0</f>
        <v>0</v>
      </c>
      <c r="D24" s="23">
        <f>0</f>
        <v>0</v>
      </c>
    </row>
    <row r="25" spans="1:4" s="25" customFormat="1" ht="25.5" customHeight="1">
      <c r="A25" s="22" t="s">
        <v>23</v>
      </c>
      <c r="B25" s="23">
        <v>100000</v>
      </c>
      <c r="C25" s="24">
        <f>0</f>
        <v>0</v>
      </c>
      <c r="D25" s="23">
        <f>0</f>
        <v>0</v>
      </c>
    </row>
    <row r="26" spans="1:4" s="25" customFormat="1" ht="112.5" customHeight="1">
      <c r="A26" s="26" t="s">
        <v>24</v>
      </c>
      <c r="B26" s="19">
        <f>4637651+813623</f>
        <v>5451274</v>
      </c>
      <c r="C26" s="19">
        <f>0</f>
        <v>0</v>
      </c>
      <c r="D26" s="19">
        <f>0</f>
        <v>0</v>
      </c>
    </row>
    <row r="27" spans="1:4" s="25" customFormat="1" ht="112.5" customHeight="1">
      <c r="A27" s="27" t="s">
        <v>26</v>
      </c>
      <c r="B27" s="19">
        <f>1000000</f>
        <v>1000000</v>
      </c>
      <c r="C27" s="19">
        <f>0</f>
        <v>0</v>
      </c>
      <c r="D27" s="19">
        <f>0</f>
        <v>0</v>
      </c>
    </row>
    <row r="28" spans="1:11" ht="18.75">
      <c r="A28" s="16" t="s">
        <v>9</v>
      </c>
      <c r="B28" s="17">
        <f>B16</f>
        <v>44918989.36</v>
      </c>
      <c r="C28" s="17">
        <f>C16</f>
        <v>22057985.62</v>
      </c>
      <c r="D28" s="17">
        <f>D16</f>
        <v>18164100</v>
      </c>
      <c r="K28" s="28"/>
    </row>
    <row r="29" s="29" customFormat="1" ht="18.75">
      <c r="D29" s="30"/>
    </row>
  </sheetData>
  <sheetProtection/>
  <mergeCells count="10">
    <mergeCell ref="A13:A14"/>
    <mergeCell ref="B13:D13"/>
    <mergeCell ref="A1:D1"/>
    <mergeCell ref="A2:D2"/>
    <mergeCell ref="A3:D3"/>
    <mergeCell ref="A7:D7"/>
    <mergeCell ref="A11:D11"/>
    <mergeCell ref="A4:D4"/>
    <mergeCell ref="A5:D5"/>
    <mergeCell ref="A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2020-03-20T11:45:11Z</cp:lastPrinted>
  <dcterms:created xsi:type="dcterms:W3CDTF">2015-11-12T13:52:25Z</dcterms:created>
  <dcterms:modified xsi:type="dcterms:W3CDTF">2020-12-24T11:10:17Z</dcterms:modified>
  <cp:category/>
  <cp:version/>
  <cp:contentType/>
  <cp:contentStatus/>
</cp:coreProperties>
</file>