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<sst xmlns="http://schemas.openxmlformats.org/spreadsheetml/2006/main" count="79" uniqueCount="78">
  <si>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</si>
  <si>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</si>
  <si>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</si>
  <si>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</si>
  <si>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</si>
  <si>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</si>
  <si>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</si>
  <si>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</si>
  <si>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</si>
  <si>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</si>
  <si>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</si>
  <si>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</si>
  <si>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</si>
  <si>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</si>
  <si>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</si>
  <si>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</si>
  <si>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</si>
  <si>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</si>
  <si>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</si>
  <si>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</si>
  <si>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</si>
  <si>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</si>
  <si>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</si>
  <si>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</si>
  <si>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</si>
  <si>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</si>
  <si>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</si>
  <si>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</si>
  <si>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</si>
  <si>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</si>
  <si>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</si>
  <si>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</si>
  <si>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</si>
  <si>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</si>
  <si>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</si>
  <si>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</si>
  <si>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</si>
  <si>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</si>
  <si>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</si>
  <si>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</si>
  <si>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</si>
  <si>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</si>
  <si>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</si>
  <si>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</si>
  <si>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</si>
  <si>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</si>
  <si>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</si>
  <si>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</si>
  <si>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</si>
  <si>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</si>
  <si>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</si>
  <si>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</si>
  <si>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</si>
  <si>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</si>
  <si>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</si>
  <si>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</si>
  <si>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</si>
  <si>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</si>
  <si>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</si>
  <si>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</si>
  <si>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</si>
  <si>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</si>
  <si>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</si>
  <si>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</si>
  <si>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</si>
  <si>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</si>
  <si>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</si>
  <si>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</si>
  <si>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</si>
  <si>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</si>
  <si>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</si>
  <si>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</si>
  <si>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</si>
  <si>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</si>
  <si>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</si>
  <si>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</si>
  <si>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5</t>
  </si>
  <si>
    <t>от 11.12.2023 № 74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</si>
</sst>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9593166.13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1544660.77+239674.96+241191.04+31772.77+32425.6+33139.49-59842.6-181348.44</f>
        <v>1881673.5900000003</v>
      </c>
      <c r="D28" s="13">
        <f>1544660.77+412649.54+68216.54</f>
        <v>2025526.85</v>
      </c>
      <c r="E28" s="14">
        <f>1544660.77+412649.54+68216.54-3600</f>
        <v>2021926.85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3600</f>
        <v>3600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31840+100000+4011304.2+125278+1500+200000+9000+25000+90000+100000+100000+70000+271090.08+100000+97424.47+6000+10000+50000+50000+64600+5129+40000+30000+60000-100000+70000-20000+37500+64000+37500+33450+37500+37500+300+72076.17+50000-80000+50000+181348.44+6000+60000+50000+64800</f>
        <v>6300140.36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45766846.55</v>
      </c>
      <c r="D36" s="9">
        <f>SUM(D37:D40)</f>
        <v>34325021.58</v>
      </c>
      <c r="E36" s="9">
        <f>SUM(E37:E40)</f>
        <v>31549878.159999996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3514208.08+380014.2-162.28</f>
        <v>3894060.0000000005</v>
      </c>
      <c r="D38" s="13">
        <f>3514208.08+346214.59</f>
        <v>3860422.67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+155442.02+795000-354792.93-309045-474508.49-285074.29-111520.01-70971.79-63207.07-2620-39715.84-114800</f>
        <v>41392786.55</v>
      </c>
      <c r="D39" s="13">
        <f>2308998.49+628000+1200000+80000+8807573.09+389044+800000+156000+15944750.84-159447.51-0.01+0.01+2588836.91-2305550.97-283285.94-90320</f>
        <v>30064598.91</v>
      </c>
      <c r="E39" s="14">
        <f>427639.66+1200000+80000+8807573.09+389044+800000+146110+15944750.84-159447.51</f>
        <v>27635670.08</v>
      </c>
    </row>
    <row r="40" spans="1:5" ht="37.5">
      <c r="A40" s="11" t="s">
        <v>26</v>
      </c>
      <c r="B40" s="12" t="s">
        <v>38</v>
      </c>
      <c r="C40" s="13">
        <f>60000+50000+30000</f>
        <v>140000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44097469.18999999</v>
      </c>
      <c r="D41" s="9">
        <f>SUM(D42:D44)</f>
        <v>20791877.439999998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150000+1000000+107179.2+465916.72+129836.7-55567.44-166162.18-11358.3+158713.75-462673.95+663837.93-8713.75</f>
        <v>1971008.6800000002</v>
      </c>
      <c r="D42" s="13">
        <f>150000+1000000+107179.2+243032.65-243032.65-346214.59</f>
        <v>910964.6099999999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+730073.41-45972+45972-5296.92-22334.31+36507.26-119691.08+60000-30000-30000+100416.53-32759.62</f>
        <v>10997613.219999997</v>
      </c>
      <c r="D43" s="13">
        <f>353572+300000+2400000+36000+205272.78+105500.01+109500</f>
        <v>3509844.7899999996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+870883.64+30000+125287.27+185913-131265.28-168916.8+168916.8-168916.8+168916.8-50080+172864.7+301643.79+119691.08+285074.29-75440.4-8831.25-39420.71+276286.67-1362.1</f>
        <v>31128847.289999995</v>
      </c>
      <c r="D44" s="13">
        <f>200000+73000+2500000+1757770.12+450000+142242.06+525000+239800+200000+3511660+900000+650000+4300000+218000+86000+218840+254873+230803-177240.14+855120-525000-239800-1299675.36+1299675.36-1578.95+1578.95</f>
        <v>16371068.04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30336252.74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17969159.38+618928+150000+6959284+1121650.92+1398000+629176.57-478339+58822.04+919756.28+526315.79-55125+15080+35000+468543.76</f>
        <v>30336252.74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4" t="s">
        <v>51</v>
      </c>
      <c r="B55" s="25"/>
      <c r="C55" s="9">
        <f>C26+C32+C36+C41+C45+C48+C50+C53</f>
        <v>131116164.40999998</v>
      </c>
      <c r="D55" s="9">
        <f>D26+D32+D36+D41+D45+D48+D50+D53</f>
        <v>84572323.32999998</v>
      </c>
      <c r="E55" s="9">
        <f>E26+E32+E36+E41+E45+E48+E50+E53</f>
        <v>82802663.32999998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2023-12-14T10:30:59Z</dcterms:modified>
  <cp:category/>
  <cp:version/>
  <cp:contentType/>
  <cp:contentStatus/>
</cp:coreProperties>
</file>