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ыбина\Desktop\годовой отчет за 2020 год\РЕШЕНИЕ 2020\"/>
    </mc:Choice>
  </mc:AlternateContent>
  <bookViews>
    <workbookView xWindow="0" yWindow="0" windowWidth="28800" windowHeight="11988"/>
  </bookViews>
  <sheets>
    <sheet name="Расходы" sheetId="3" r:id="rId1"/>
  </sheets>
  <definedNames>
    <definedName name="_xlnm.Print_Titles" localSheetId="0">Расходы!$1:$14</definedName>
  </definedNames>
  <calcPr calcId="152511"/>
</workbook>
</file>

<file path=xl/calcChain.xml><?xml version="1.0" encoding="utf-8"?>
<calcChain xmlns="http://schemas.openxmlformats.org/spreadsheetml/2006/main">
  <c r="M17" i="3" l="1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15" i="3"/>
  <c r="H46" i="3" l="1"/>
  <c r="H37" i="3"/>
  <c r="H33" i="3"/>
  <c r="H17" i="3"/>
  <c r="H15" i="3" s="1"/>
  <c r="H27" i="3"/>
</calcChain>
</file>

<file path=xl/sharedStrings.xml><?xml version="1.0" encoding="utf-8"?>
<sst xmlns="http://schemas.openxmlformats.org/spreadsheetml/2006/main" count="119" uniqueCount="110">
  <si>
    <t>Наименование показателя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</si>
  <si>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</si>
  <si>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</si>
  <si>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</si>
  <si>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</si>
  <si>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</si>
  <si>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</si>
  <si>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</si>
  <si>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</si>
  <si>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</si>
  <si>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</si>
  <si>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</si>
  <si>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8</t>
  </si>
  <si>
    <t>9</t>
  </si>
  <si>
    <t>10</t>
  </si>
  <si>
    <t>11</t>
  </si>
  <si>
    <t>12</t>
  </si>
  <si>
    <t>16</t>
  </si>
  <si>
    <t>25</t>
  </si>
  <si>
    <t>29</t>
  </si>
  <si>
    <t>х</t>
  </si>
  <si>
    <t xml:space="preserve">в том числе: </t>
  </si>
  <si>
    <t/>
  </si>
  <si>
    <t>Код расхода по бюджетной классификации</t>
  </si>
  <si>
    <t>Расходы бюджета - ИТОГО</t>
  </si>
  <si>
    <t xml:space="preserve"> 000 0100 0000000000 000</t>
  </si>
  <si>
    <t xml:space="preserve"> 000 0102 0000000000 000</t>
  </si>
  <si>
    <t xml:space="preserve"> 000 0103 0000000000 000</t>
  </si>
  <si>
    <t xml:space="preserve"> 000 0104 0000000000 000</t>
  </si>
  <si>
    <t xml:space="preserve"> 000 0105 0000000000 000</t>
  </si>
  <si>
    <t xml:space="preserve"> 000 0106 0000000000 000</t>
  </si>
  <si>
    <t xml:space="preserve"> 000 0113 0000000000 000</t>
  </si>
  <si>
    <t xml:space="preserve"> 000 0300 0000000000 000</t>
  </si>
  <si>
    <t xml:space="preserve"> 000 0309 0000000000 000</t>
  </si>
  <si>
    <t xml:space="preserve"> 000 0400 0000000000 000</t>
  </si>
  <si>
    <t xml:space="preserve"> 000 0405 0000000000 000</t>
  </si>
  <si>
    <t xml:space="preserve"> 000 0406 0000000000 000</t>
  </si>
  <si>
    <t xml:space="preserve"> 000 0408 0000000000 000</t>
  </si>
  <si>
    <t xml:space="preserve"> 000 0409 0000000000 000</t>
  </si>
  <si>
    <t xml:space="preserve"> 000 0412 0000000000 000</t>
  </si>
  <si>
    <t xml:space="preserve"> 000 0500 0000000000 000</t>
  </si>
  <si>
    <t xml:space="preserve"> 000 0501 0000000000 000</t>
  </si>
  <si>
    <t xml:space="preserve"> 000 0502 0000000000 000</t>
  </si>
  <si>
    <t xml:space="preserve"> 000 0503 0000000000 000</t>
  </si>
  <si>
    <t xml:space="preserve"> 000 0700 0000000000 000</t>
  </si>
  <si>
    <t xml:space="preserve"> 000 0701 0000000000 000</t>
  </si>
  <si>
    <t xml:space="preserve"> 000 0702 0000000000 000</t>
  </si>
  <si>
    <t xml:space="preserve"> 000 0703 0000000000 000</t>
  </si>
  <si>
    <t xml:space="preserve"> 000 0705 0000000000 000</t>
  </si>
  <si>
    <t xml:space="preserve"> 000 0707 0000000000 000</t>
  </si>
  <si>
    <t xml:space="preserve"> 000 0709 0000000000 000</t>
  </si>
  <si>
    <t xml:space="preserve"> 000 0800 0000000000 000</t>
  </si>
  <si>
    <t xml:space="preserve"> 000 0801 0000000000 000</t>
  </si>
  <si>
    <t xml:space="preserve"> 000 1000 0000000000 000</t>
  </si>
  <si>
    <t xml:space="preserve"> 000 1001 0000000000 000</t>
  </si>
  <si>
    <t xml:space="preserve"> 000 1003 0000000000 000</t>
  </si>
  <si>
    <t xml:space="preserve"> 000 1004 0000000000 000</t>
  </si>
  <si>
    <t xml:space="preserve"> 000 1100 0000000000 000</t>
  </si>
  <si>
    <t xml:space="preserve"> 000 1102 0000000000 000</t>
  </si>
  <si>
    <t>Приложение № 3</t>
  </si>
  <si>
    <t>к решению Совета Южского</t>
  </si>
  <si>
    <t>муниципального района</t>
  </si>
  <si>
    <t>"Об утверждении отчета</t>
  </si>
  <si>
    <t>об исполнении бюджета</t>
  </si>
  <si>
    <t>Южского муниципального района</t>
  </si>
  <si>
    <t>за 2020 год"</t>
  </si>
  <si>
    <t xml:space="preserve">от ________________________ № ______ </t>
  </si>
  <si>
    <t>Расходы бюджета Южского муниципального района по разделам и подразделам классификации расходов бюджетов за 2020 год</t>
  </si>
  <si>
    <t>Исполнено за 2020 год (руб.)</t>
  </si>
  <si>
    <t>Процент исполнения (%)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</si>
  <si>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</si>
  <si>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</si>
  <si>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</si>
  <si>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</si>
  <si>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</si>
  <si>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</si>
  <si>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</si>
  <si>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</si>
  <si>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</si>
  <si>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</si>
  <si>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</si>
  <si>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</si>
  <si>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</si>
  <si>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</si>
  <si>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</si>
  <si>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</si>
  <si>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</si>
  <si>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</si>
  <si>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</si>
  <si>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</si>
  <si>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</si>
  <si>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</si>
  <si>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</si>
  <si>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</si>
  <si>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</si>
  <si>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</si>
  <si>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</si>
  <si>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</si>
  <si>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</si>
  <si>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</si>
  <si>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</si>
  <si>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</si>
  <si>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</si>
  <si>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</si>
  <si>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Утверждено на год</t>
  </si>
  <si>
    <t>Решением Совета Южского муниципального района от 20.12.2019 № 125 "О бюджете Южского муниципального района на 2020 год и на плановый период 2021 и 2022 годов" (руб.)</t>
  </si>
  <si>
    <t>Решением Совета Южского муниципального района от 20.12.2019 № 125 "О бюджете Южского муниципального района на 2020 год и на плановый период 2021 и 2022 годов" с учетом изменений на отчетную дату (руб.)</t>
  </si>
  <si>
    <t>6</t>
  </si>
  <si>
    <t xml:space="preserve"> 000 0111 0000000000 000</t>
  </si>
  <si>
    <t>Резервные фонды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</si>
</sst>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\ _₽"/>
  </numFmts>
  <fonts count="20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61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6" fillId="2" borderId="1" xfId="54" applyNumberFormat="1" applyProtection="1"/>
    <xf numFmtId="0" fontId="4" fillId="0" borderId="1" xfId="5" applyNumberFormat="1" applyBorder="1" applyProtection="1"/>
    <xf numFmtId="0" fontId="4" fillId="0" borderId="1" xfId="79" applyNumberFormat="1" applyBorder="1" applyProtection="1"/>
    <xf numFmtId="0" fontId="6" fillId="0" borderId="1" xfId="52" applyNumberFormat="1" applyBorder="1" applyProtection="1"/>
    <xf numFmtId="0" fontId="6" fillId="0" borderId="1" xfId="18" applyNumberFormat="1" applyBorder="1" applyProtection="1"/>
    <xf numFmtId="0" fontId="6" fillId="2" borderId="1" xfId="54" applyNumberFormat="1" applyBorder="1" applyProtection="1"/>
    <xf numFmtId="0" fontId="0" fillId="0" borderId="1" xfId="0" applyBorder="1" applyProtection="1">
      <protection locked="0"/>
    </xf>
    <xf numFmtId="0" fontId="4" fillId="0" borderId="1" xfId="10" applyNumberFormat="1" applyBorder="1" applyProtection="1"/>
    <xf numFmtId="0" fontId="4" fillId="0" borderId="1" xfId="15" applyNumberFormat="1" applyBorder="1" applyProtection="1"/>
    <xf numFmtId="0" fontId="17" fillId="0" borderId="1" xfId="55" applyNumberFormat="1" applyFont="1" applyProtection="1">
      <alignment horizontal="left" wrapText="1"/>
    </xf>
    <xf numFmtId="49" fontId="17" fillId="0" borderId="1" xfId="57" applyNumberFormat="1" applyFont="1" applyProtection="1">
      <alignment horizontal="center"/>
    </xf>
    <xf numFmtId="0" fontId="17" fillId="0" borderId="1" xfId="5" applyNumberFormat="1" applyFont="1" applyProtection="1"/>
    <xf numFmtId="0" fontId="18" fillId="0" borderId="1" xfId="1" applyNumberFormat="1" applyFont="1" applyProtection="1"/>
    <xf numFmtId="49" fontId="17" fillId="0" borderId="1" xfId="22" applyNumberFormat="1" applyFont="1" applyProtection="1"/>
    <xf numFmtId="49" fontId="17" fillId="0" borderId="1" xfId="22" applyNumberFormat="1" applyFont="1" applyAlignment="1" applyProtection="1">
      <alignment horizontal="right"/>
    </xf>
    <xf numFmtId="0" fontId="17" fillId="0" borderId="1" xfId="58" applyNumberFormat="1" applyFont="1" applyBorder="1" applyProtection="1">
      <alignment horizontal="left"/>
    </xf>
    <xf numFmtId="49" fontId="17" fillId="0" borderId="1" xfId="59" applyNumberFormat="1" applyFont="1" applyBorder="1" applyProtection="1"/>
    <xf numFmtId="0" fontId="17" fillId="0" borderId="1" xfId="61" applyNumberFormat="1" applyFont="1" applyBorder="1" applyProtection="1"/>
    <xf numFmtId="49" fontId="17" fillId="0" borderId="46" xfId="35" applyNumberFormat="1" applyFont="1" applyBorder="1" applyProtection="1">
      <alignment horizontal="center" vertical="center" wrapText="1"/>
    </xf>
    <xf numFmtId="49" fontId="17" fillId="0" borderId="46" xfId="36" applyNumberFormat="1" applyFont="1" applyBorder="1" applyProtection="1">
      <alignment horizontal="center" vertical="center" wrapText="1"/>
    </xf>
    <xf numFmtId="4" fontId="17" fillId="0" borderId="46" xfId="65" applyNumberFormat="1" applyFont="1" applyBorder="1" applyProtection="1">
      <alignment horizontal="right" shrinkToFit="1"/>
    </xf>
    <xf numFmtId="49" fontId="17" fillId="0" borderId="46" xfId="50" applyNumberFormat="1" applyFont="1" applyBorder="1" applyProtection="1">
      <alignment horizontal="center"/>
    </xf>
    <xf numFmtId="49" fontId="17" fillId="0" borderId="46" xfId="68" applyNumberFormat="1" applyFont="1" applyBorder="1" applyProtection="1">
      <alignment horizontal="center"/>
    </xf>
    <xf numFmtId="4" fontId="17" fillId="0" borderId="46" xfId="40" applyNumberFormat="1" applyFont="1" applyBorder="1" applyProtection="1">
      <alignment horizontal="right" shrinkToFit="1"/>
    </xf>
    <xf numFmtId="49" fontId="17" fillId="0" borderId="47" xfId="35" applyFont="1" applyBorder="1" applyAlignment="1">
      <alignment vertical="center" wrapText="1"/>
    </xf>
    <xf numFmtId="49" fontId="17" fillId="0" borderId="47" xfId="35" applyNumberFormat="1" applyFont="1" applyBorder="1" applyProtection="1">
      <alignment horizontal="center" vertical="center" wrapText="1"/>
    </xf>
    <xf numFmtId="49" fontId="17" fillId="0" borderId="47" xfId="36" applyNumberFormat="1" applyFont="1" applyBorder="1" applyProtection="1">
      <alignment horizontal="center" vertical="center" wrapText="1"/>
    </xf>
    <xf numFmtId="49" fontId="17" fillId="0" borderId="46" xfId="35" applyFont="1" applyBorder="1" applyAlignment="1">
      <alignment vertical="center" wrapText="1"/>
    </xf>
    <xf numFmtId="0" fontId="17" fillId="0" borderId="46" xfId="43" applyNumberFormat="1" applyFont="1" applyBorder="1" applyAlignment="1" applyProtection="1">
      <alignment vertical="top" wrapText="1"/>
    </xf>
    <xf numFmtId="0" fontId="17" fillId="0" borderId="46" xfId="69" applyNumberFormat="1" applyFont="1" applyBorder="1" applyAlignment="1" applyProtection="1">
      <alignment vertical="top" wrapText="1"/>
    </xf>
    <xf numFmtId="0" fontId="18" fillId="0" borderId="46" xfId="62" applyNumberFormat="1" applyFont="1" applyBorder="1" applyAlignment="1" applyProtection="1">
      <alignment vertical="top" wrapText="1"/>
    </xf>
    <xf numFmtId="49" fontId="18" fillId="0" borderId="46" xfId="63" applyNumberFormat="1" applyFont="1" applyBorder="1" applyProtection="1">
      <alignment horizontal="center" wrapText="1"/>
    </xf>
    <xf numFmtId="4" fontId="18" fillId="0" borderId="46" xfId="64" applyNumberFormat="1" applyFont="1" applyBorder="1" applyProtection="1">
      <alignment horizontal="right" shrinkToFit="1"/>
    </xf>
    <xf numFmtId="0" fontId="18" fillId="0" borderId="46" xfId="69" applyNumberFormat="1" applyFont="1" applyBorder="1" applyAlignment="1" applyProtection="1">
      <alignment vertical="top" wrapText="1"/>
    </xf>
    <xf numFmtId="4" fontId="18" fillId="0" borderId="46" xfId="40" applyNumberFormat="1" applyFont="1" applyBorder="1" applyProtection="1">
      <alignment horizontal="right" shrinkToFit="1"/>
    </xf>
    <xf numFmtId="4" fontId="18" fillId="0" borderId="46" xfId="64" applyNumberFormat="1" applyFont="1" applyBorder="1" applyAlignment="1" applyProtection="1">
      <alignment horizontal="center" vertical="center" shrinkToFit="1"/>
    </xf>
    <xf numFmtId="4" fontId="18" fillId="0" borderId="46" xfId="65" applyNumberFormat="1" applyFont="1" applyBorder="1" applyAlignment="1" applyProtection="1">
      <alignment horizontal="center" vertical="center" shrinkToFit="1"/>
    </xf>
    <xf numFmtId="49" fontId="17" fillId="0" borderId="46" xfId="50" applyNumberFormat="1" applyFont="1" applyBorder="1" applyAlignment="1" applyProtection="1">
      <alignment horizontal="center" vertical="center"/>
    </xf>
    <xf numFmtId="49" fontId="17" fillId="0" borderId="46" xfId="68" applyNumberFormat="1" applyFont="1" applyBorder="1" applyAlignment="1" applyProtection="1">
      <alignment horizontal="center" vertical="center"/>
    </xf>
    <xf numFmtId="4" fontId="18" fillId="0" borderId="46" xfId="40" applyNumberFormat="1" applyFont="1" applyBorder="1" applyAlignment="1" applyProtection="1">
      <alignment horizontal="center" vertical="center" shrinkToFit="1"/>
    </xf>
    <xf numFmtId="4" fontId="18" fillId="0" borderId="46" xfId="41" applyNumberFormat="1" applyFont="1" applyBorder="1" applyAlignment="1" applyProtection="1">
      <alignment horizontal="center" vertical="center" shrinkToFit="1"/>
    </xf>
    <xf numFmtId="4" fontId="17" fillId="0" borderId="46" xfId="40" applyNumberFormat="1" applyFont="1" applyBorder="1" applyAlignment="1" applyProtection="1">
      <alignment horizontal="center" vertical="center" shrinkToFit="1"/>
    </xf>
    <xf numFmtId="4" fontId="17" fillId="0" borderId="46" xfId="41" applyNumberFormat="1" applyFont="1" applyBorder="1" applyAlignment="1" applyProtection="1">
      <alignment horizontal="center" vertical="center" shrinkToFit="1"/>
    </xf>
    <xf numFmtId="49" fontId="18" fillId="0" borderId="46" xfId="50" applyNumberFormat="1" applyFont="1" applyBorder="1" applyAlignment="1" applyProtection="1">
      <alignment horizontal="center" vertical="center"/>
    </xf>
    <xf numFmtId="4" fontId="4" fillId="0" borderId="1" xfId="15" applyNumberFormat="1" applyBorder="1" applyProtection="1"/>
    <xf numFmtId="4" fontId="17" fillId="0" borderId="46" xfId="64" applyNumberFormat="1" applyFont="1" applyBorder="1" applyAlignment="1" applyProtection="1">
      <alignment horizontal="center" vertical="center" shrinkToFit="1"/>
    </xf>
    <xf numFmtId="49" fontId="19" fillId="4" borderId="48" xfId="0" applyNumberFormat="1" applyFont="1" applyFill="1" applyBorder="1" applyAlignment="1">
      <alignment horizontal="center" vertical="center" wrapText="1"/>
    </xf>
    <xf numFmtId="165" fontId="17" fillId="0" borderId="46" xfId="40" applyNumberFormat="1" applyFont="1" applyBorder="1" applyAlignment="1" applyProtection="1">
      <alignment horizontal="center" vertical="center" shrinkToFit="1"/>
    </xf>
    <xf numFmtId="165" fontId="18" fillId="0" borderId="46" xfId="64" applyNumberFormat="1" applyFont="1" applyBorder="1" applyAlignment="1" applyProtection="1">
      <alignment horizontal="center" vertical="center" shrinkToFit="1"/>
    </xf>
    <xf numFmtId="165" fontId="17" fillId="0" borderId="46" xfId="50" applyNumberFormat="1" applyFont="1" applyBorder="1" applyAlignment="1" applyProtection="1">
      <alignment horizontal="center" vertical="center"/>
    </xf>
    <xf numFmtId="165" fontId="18" fillId="0" borderId="46" xfId="40" applyNumberFormat="1" applyFont="1" applyBorder="1" applyAlignment="1" applyProtection="1">
      <alignment horizontal="center" vertical="center" shrinkToFit="1"/>
    </xf>
    <xf numFmtId="49" fontId="17" fillId="0" borderId="1" xfId="57" applyNumberFormat="1" applyFont="1" applyAlignment="1" applyProtection="1">
      <alignment horizontal="right"/>
    </xf>
    <xf numFmtId="49" fontId="17" fillId="0" borderId="46" xfId="35" applyNumberFormat="1" applyFont="1" applyBorder="1" applyProtection="1">
      <alignment horizontal="center" vertical="center" wrapText="1"/>
    </xf>
    <xf numFmtId="49" fontId="17" fillId="0" borderId="1" xfId="22" applyNumberFormat="1" applyFont="1" applyAlignment="1" applyProtection="1">
      <alignment horizontal="right"/>
    </xf>
    <xf numFmtId="0" fontId="18" fillId="0" borderId="1" xfId="1" applyNumberFormat="1" applyFont="1" applyAlignment="1" applyProtection="1">
      <alignment horizontal="center" vertical="center" wrapText="1"/>
    </xf>
    <xf numFmtId="49" fontId="17" fillId="0" borderId="46" xfId="35" applyNumberFormat="1" applyFont="1" applyBorder="1" applyAlignment="1" applyProtection="1">
      <alignment horizontal="center" vertical="center" wrapText="1"/>
    </xf>
    <xf numFmtId="49" fontId="17" fillId="0" borderId="49" xfId="35" applyNumberFormat="1" applyFont="1" applyBorder="1" applyAlignment="1" applyProtection="1">
      <alignment horizontal="center" vertical="center" wrapText="1"/>
    </xf>
    <xf numFmtId="49" fontId="17" fillId="0" borderId="47" xfId="35" applyNumberFormat="1" applyFont="1" applyBorder="1" applyAlignment="1" applyProtection="1">
      <alignment horizontal="center" vertical="center" wrapText="1"/>
    </xf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tabSelected="1" topLeftCell="A10" zoomScaleNormal="100" zoomScaleSheetLayoutView="100" workbookViewId="0">
      <selection activeCell="H38" sqref="H38"/>
    </sheetView>
  </sheetViews>
  <sheetFormatPr defaultColWidth="9.109375" defaultRowHeight="14.4" x14ac:dyDescent="0.3"/>
  <cols>
    <col min="1" max="1" width="56.5546875" style="1" customWidth="1"/>
    <col min="2" max="2" width="33.33203125" style="1" customWidth="1"/>
    <col min="3" max="7" width="9.109375" style="1" hidden="1"/>
    <col min="8" max="8" width="25.109375" style="1" customWidth="1"/>
    <col min="9" max="9" width="24.33203125" style="1" customWidth="1"/>
    <col min="10" max="11" width="9.109375" style="1" hidden="1" customWidth="1"/>
    <col min="12" max="12" width="19.109375" style="1" customWidth="1"/>
    <col min="13" max="13" width="16.6640625" style="1" customWidth="1"/>
    <col min="14" max="14" width="9.109375" style="1" hidden="1"/>
    <col min="15" max="15" width="13.5546875" style="1" customWidth="1"/>
    <col min="16" max="16384" width="9.109375" style="1"/>
  </cols>
  <sheetData>
    <row r="1" spans="1:15" ht="18" x14ac:dyDescent="0.35">
      <c r="A1" s="12"/>
      <c r="B1" s="13"/>
      <c r="C1" s="13"/>
      <c r="D1" s="13"/>
      <c r="E1" s="13"/>
      <c r="F1" s="13"/>
      <c r="G1" s="13"/>
      <c r="H1" s="13"/>
      <c r="I1" s="54" t="s">
        <v>59</v>
      </c>
      <c r="J1" s="54"/>
      <c r="K1" s="54"/>
      <c r="L1" s="54"/>
      <c r="M1" s="54"/>
      <c r="N1" s="14"/>
      <c r="O1" s="2"/>
    </row>
    <row r="2" spans="1:15" ht="18" x14ac:dyDescent="0.35">
      <c r="A2" s="12"/>
      <c r="B2" s="13"/>
      <c r="C2" s="13"/>
      <c r="D2" s="13"/>
      <c r="E2" s="13"/>
      <c r="F2" s="13"/>
      <c r="G2" s="13"/>
      <c r="H2" s="13"/>
      <c r="I2" s="54" t="s">
        <v>60</v>
      </c>
      <c r="J2" s="54"/>
      <c r="K2" s="54"/>
      <c r="L2" s="54"/>
      <c r="M2" s="54"/>
      <c r="N2" s="14"/>
      <c r="O2" s="2"/>
    </row>
    <row r="3" spans="1:15" ht="18" x14ac:dyDescent="0.35">
      <c r="A3" s="12"/>
      <c r="B3" s="13"/>
      <c r="C3" s="13"/>
      <c r="D3" s="13"/>
      <c r="E3" s="13"/>
      <c r="F3" s="13"/>
      <c r="G3" s="13"/>
      <c r="H3" s="13"/>
      <c r="I3" s="54" t="s">
        <v>61</v>
      </c>
      <c r="J3" s="54"/>
      <c r="K3" s="54"/>
      <c r="L3" s="54"/>
      <c r="M3" s="54"/>
      <c r="N3" s="14"/>
      <c r="O3" s="2"/>
    </row>
    <row r="4" spans="1:15" ht="18" x14ac:dyDescent="0.35">
      <c r="A4" s="12"/>
      <c r="B4" s="13"/>
      <c r="C4" s="13"/>
      <c r="D4" s="13"/>
      <c r="E4" s="13"/>
      <c r="F4" s="13"/>
      <c r="G4" s="13"/>
      <c r="H4" s="13"/>
      <c r="I4" s="54" t="s">
        <v>62</v>
      </c>
      <c r="J4" s="54"/>
      <c r="K4" s="54"/>
      <c r="L4" s="54"/>
      <c r="M4" s="54"/>
      <c r="N4" s="14"/>
      <c r="O4" s="2"/>
    </row>
    <row r="5" spans="1:15" ht="18" x14ac:dyDescent="0.35">
      <c r="A5" s="12"/>
      <c r="B5" s="13"/>
      <c r="C5" s="13"/>
      <c r="D5" s="13"/>
      <c r="E5" s="13"/>
      <c r="F5" s="13"/>
      <c r="G5" s="13"/>
      <c r="H5" s="13"/>
      <c r="I5" s="54" t="s">
        <v>63</v>
      </c>
      <c r="J5" s="54"/>
      <c r="K5" s="54"/>
      <c r="L5" s="54"/>
      <c r="M5" s="54"/>
      <c r="N5" s="14"/>
      <c r="O5" s="2"/>
    </row>
    <row r="6" spans="1:15" ht="18" x14ac:dyDescent="0.35">
      <c r="A6" s="12"/>
      <c r="B6" s="13"/>
      <c r="C6" s="13"/>
      <c r="D6" s="13"/>
      <c r="E6" s="13"/>
      <c r="F6" s="13"/>
      <c r="G6" s="13"/>
      <c r="H6" s="13"/>
      <c r="I6" s="54" t="s">
        <v>64</v>
      </c>
      <c r="J6" s="54"/>
      <c r="K6" s="54"/>
      <c r="L6" s="54"/>
      <c r="M6" s="54"/>
      <c r="N6" s="14"/>
      <c r="O6" s="2"/>
    </row>
    <row r="7" spans="1:15" ht="18" x14ac:dyDescent="0.35">
      <c r="A7" s="12"/>
      <c r="B7" s="13"/>
      <c r="C7" s="13"/>
      <c r="D7" s="13"/>
      <c r="E7" s="13"/>
      <c r="F7" s="13"/>
      <c r="G7" s="13"/>
      <c r="H7" s="13"/>
      <c r="I7" s="54" t="s">
        <v>65</v>
      </c>
      <c r="J7" s="54"/>
      <c r="K7" s="54"/>
      <c r="L7" s="54"/>
      <c r="M7" s="54"/>
      <c r="N7" s="14"/>
      <c r="O7" s="2"/>
    </row>
    <row r="8" spans="1:15" ht="18" x14ac:dyDescent="0.35">
      <c r="A8" s="15"/>
      <c r="B8" s="15"/>
      <c r="C8" s="16"/>
      <c r="D8" s="16"/>
      <c r="E8" s="16"/>
      <c r="F8" s="16"/>
      <c r="G8" s="16"/>
      <c r="H8" s="16"/>
      <c r="I8" s="56" t="s">
        <v>66</v>
      </c>
      <c r="J8" s="56"/>
      <c r="K8" s="56"/>
      <c r="L8" s="56"/>
      <c r="M8" s="56"/>
      <c r="N8" s="14"/>
      <c r="O8" s="2"/>
    </row>
    <row r="9" spans="1:15" ht="18" x14ac:dyDescent="0.35">
      <c r="A9" s="15"/>
      <c r="B9" s="15"/>
      <c r="C9" s="16"/>
      <c r="D9" s="16"/>
      <c r="E9" s="16"/>
      <c r="F9" s="16"/>
      <c r="G9" s="16"/>
      <c r="H9" s="16"/>
      <c r="I9" s="17"/>
      <c r="J9" s="17"/>
      <c r="K9" s="17"/>
      <c r="L9" s="17"/>
      <c r="M9" s="17"/>
      <c r="N9" s="14"/>
      <c r="O9" s="2"/>
    </row>
    <row r="10" spans="1:15" ht="38.25" customHeight="1" x14ac:dyDescent="0.35">
      <c r="A10" s="57" t="s">
        <v>67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14"/>
      <c r="O10" s="2"/>
    </row>
    <row r="11" spans="1:15" ht="18" x14ac:dyDescent="0.35">
      <c r="A11" s="18"/>
      <c r="B11" s="18"/>
      <c r="C11" s="19"/>
      <c r="D11" s="19"/>
      <c r="E11" s="19"/>
      <c r="F11" s="19"/>
      <c r="G11" s="19"/>
      <c r="H11" s="19"/>
      <c r="I11" s="19"/>
      <c r="J11" s="19"/>
      <c r="K11" s="20"/>
      <c r="L11" s="20"/>
      <c r="M11" s="20"/>
      <c r="N11" s="20"/>
      <c r="O11" s="2"/>
    </row>
    <row r="12" spans="1:15" ht="22.5" customHeight="1" x14ac:dyDescent="0.3">
      <c r="A12" s="55" t="s">
        <v>0</v>
      </c>
      <c r="B12" s="55" t="s">
        <v>23</v>
      </c>
      <c r="C12" s="30"/>
      <c r="D12" s="30"/>
      <c r="E12" s="30"/>
      <c r="F12" s="30"/>
      <c r="G12" s="30"/>
      <c r="H12" s="59" t="s">
        <v>104</v>
      </c>
      <c r="I12" s="60"/>
      <c r="J12" s="30"/>
      <c r="K12" s="30"/>
      <c r="L12" s="58" t="s">
        <v>68</v>
      </c>
      <c r="M12" s="58" t="s">
        <v>69</v>
      </c>
      <c r="N12" s="27"/>
      <c r="O12" s="10"/>
    </row>
    <row r="13" spans="1:15" ht="228.6" customHeight="1" x14ac:dyDescent="0.3">
      <c r="A13" s="55"/>
      <c r="B13" s="55"/>
      <c r="C13" s="21" t="s">
        <v>1</v>
      </c>
      <c r="D13" s="21" t="s">
        <v>2</v>
      </c>
      <c r="E13" s="21" t="s">
        <v>3</v>
      </c>
      <c r="F13" s="21" t="s">
        <v>4</v>
      </c>
      <c r="G13" s="21" t="s">
        <v>5</v>
      </c>
      <c r="H13" s="49" t="s">
        <v>105</v>
      </c>
      <c r="I13" s="49" t="s">
        <v>106</v>
      </c>
      <c r="J13" s="21" t="s">
        <v>6</v>
      </c>
      <c r="K13" s="21" t="s">
        <v>5</v>
      </c>
      <c r="L13" s="58"/>
      <c r="M13" s="58"/>
      <c r="N13" s="28" t="s">
        <v>6</v>
      </c>
      <c r="O13" s="10"/>
    </row>
    <row r="14" spans="1:15" ht="26.25" customHeight="1" x14ac:dyDescent="0.3">
      <c r="A14" s="21" t="s">
        <v>7</v>
      </c>
      <c r="B14" s="21" t="s">
        <v>8</v>
      </c>
      <c r="C14" s="22" t="s">
        <v>12</v>
      </c>
      <c r="D14" s="22" t="s">
        <v>13</v>
      </c>
      <c r="E14" s="22" t="s">
        <v>14</v>
      </c>
      <c r="F14" s="22" t="s">
        <v>15</v>
      </c>
      <c r="G14" s="22" t="s">
        <v>16</v>
      </c>
      <c r="H14" s="22" t="s">
        <v>9</v>
      </c>
      <c r="I14" s="22" t="s">
        <v>10</v>
      </c>
      <c r="J14" s="22" t="s">
        <v>17</v>
      </c>
      <c r="K14" s="22" t="s">
        <v>18</v>
      </c>
      <c r="L14" s="22" t="s">
        <v>11</v>
      </c>
      <c r="M14" s="22" t="s">
        <v>107</v>
      </c>
      <c r="N14" s="29" t="s">
        <v>19</v>
      </c>
      <c r="O14" s="10"/>
    </row>
    <row r="15" spans="1:15" ht="26.25" customHeight="1" x14ac:dyDescent="0.35">
      <c r="A15" s="33" t="s">
        <v>24</v>
      </c>
      <c r="B15" s="34" t="s">
        <v>20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51">
        <f>SUM(H17+H25+H27+H33+H37+H44+H46+H50)</f>
        <v>309200865.86000001</v>
      </c>
      <c r="I15" s="38">
        <v>388395895.19</v>
      </c>
      <c r="J15" s="39">
        <v>0</v>
      </c>
      <c r="K15" s="38">
        <v>0</v>
      </c>
      <c r="L15" s="38">
        <v>370777071.76999998</v>
      </c>
      <c r="M15" s="38">
        <f>L15/H15*100</f>
        <v>119.91462919702187</v>
      </c>
      <c r="N15" s="23">
        <v>0</v>
      </c>
      <c r="O15" s="47"/>
    </row>
    <row r="16" spans="1:15" ht="23.25" customHeight="1" x14ac:dyDescent="0.35">
      <c r="A16" s="31" t="s">
        <v>21</v>
      </c>
      <c r="B16" s="40"/>
      <c r="C16" s="24"/>
      <c r="D16" s="24"/>
      <c r="E16" s="24"/>
      <c r="F16" s="24"/>
      <c r="G16" s="24"/>
      <c r="H16" s="52"/>
      <c r="I16" s="40"/>
      <c r="J16" s="41"/>
      <c r="K16" s="40"/>
      <c r="L16" s="40"/>
      <c r="M16" s="38"/>
      <c r="N16" s="25"/>
      <c r="O16" s="11"/>
    </row>
    <row r="17" spans="1:15" ht="18" x14ac:dyDescent="0.35">
      <c r="A17" s="36" t="s">
        <v>70</v>
      </c>
      <c r="B17" s="46" t="s">
        <v>25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53">
        <f>SUM(H18:H24)</f>
        <v>56298807.920000002</v>
      </c>
      <c r="I17" s="42">
        <v>60773729.770000003</v>
      </c>
      <c r="J17" s="43">
        <v>0</v>
      </c>
      <c r="K17" s="42">
        <v>0</v>
      </c>
      <c r="L17" s="42">
        <v>59147836.640000001</v>
      </c>
      <c r="M17" s="38">
        <f t="shared" ref="M17:M51" si="0">L17/H17*100</f>
        <v>105.06054892680577</v>
      </c>
      <c r="N17" s="26">
        <v>0</v>
      </c>
      <c r="O17" s="11"/>
    </row>
    <row r="18" spans="1:15" ht="54" x14ac:dyDescent="0.35">
      <c r="A18" s="32" t="s">
        <v>71</v>
      </c>
      <c r="B18" s="40" t="s">
        <v>26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50">
        <v>1108271.1000000001</v>
      </c>
      <c r="I18" s="44">
        <v>1901108.09</v>
      </c>
      <c r="J18" s="45">
        <v>0</v>
      </c>
      <c r="K18" s="44">
        <v>0</v>
      </c>
      <c r="L18" s="44">
        <v>1899176.73</v>
      </c>
      <c r="M18" s="48">
        <f t="shared" si="0"/>
        <v>171.36391357674128</v>
      </c>
      <c r="N18" s="26">
        <v>0</v>
      </c>
      <c r="O18" s="11"/>
    </row>
    <row r="19" spans="1:15" ht="72" x14ac:dyDescent="0.35">
      <c r="A19" s="32" t="s">
        <v>72</v>
      </c>
      <c r="B19" s="40" t="s">
        <v>27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50">
        <v>3383942.96</v>
      </c>
      <c r="I19" s="44">
        <v>3414168.98</v>
      </c>
      <c r="J19" s="45">
        <v>0</v>
      </c>
      <c r="K19" s="44">
        <v>0</v>
      </c>
      <c r="L19" s="44">
        <v>3281149.95</v>
      </c>
      <c r="M19" s="48">
        <f t="shared" si="0"/>
        <v>96.962330298853502</v>
      </c>
      <c r="N19" s="26">
        <v>0</v>
      </c>
      <c r="O19" s="11"/>
    </row>
    <row r="20" spans="1:15" ht="72" x14ac:dyDescent="0.35">
      <c r="A20" s="32" t="s">
        <v>73</v>
      </c>
      <c r="B20" s="40" t="s">
        <v>28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50">
        <v>23912080.710000001</v>
      </c>
      <c r="I20" s="44">
        <v>20228731.899999999</v>
      </c>
      <c r="J20" s="45">
        <v>0</v>
      </c>
      <c r="K20" s="44">
        <v>0</v>
      </c>
      <c r="L20" s="44">
        <v>19955135.800000001</v>
      </c>
      <c r="M20" s="48">
        <f t="shared" si="0"/>
        <v>83.452109592682959</v>
      </c>
      <c r="N20" s="26">
        <v>0</v>
      </c>
      <c r="O20" s="11"/>
    </row>
    <row r="21" spans="1:15" ht="18" x14ac:dyDescent="0.35">
      <c r="A21" s="32" t="s">
        <v>74</v>
      </c>
      <c r="B21" s="40" t="s">
        <v>29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50">
        <v>5620</v>
      </c>
      <c r="I21" s="44">
        <v>18862</v>
      </c>
      <c r="J21" s="45">
        <v>0</v>
      </c>
      <c r="K21" s="44">
        <v>0</v>
      </c>
      <c r="L21" s="44">
        <v>18861.22</v>
      </c>
      <c r="M21" s="48">
        <f t="shared" si="0"/>
        <v>335.60889679715308</v>
      </c>
      <c r="N21" s="26">
        <v>0</v>
      </c>
      <c r="O21" s="11"/>
    </row>
    <row r="22" spans="1:15" ht="54" x14ac:dyDescent="0.35">
      <c r="A22" s="32" t="s">
        <v>75</v>
      </c>
      <c r="B22" s="40" t="s">
        <v>30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50">
        <v>9024040.9700000007</v>
      </c>
      <c r="I22" s="44">
        <v>9307904.3399999999</v>
      </c>
      <c r="J22" s="45">
        <v>0</v>
      </c>
      <c r="K22" s="44">
        <v>0</v>
      </c>
      <c r="L22" s="44">
        <v>9145830.5199999996</v>
      </c>
      <c r="M22" s="48">
        <f t="shared" si="0"/>
        <v>101.34961211285368</v>
      </c>
      <c r="N22" s="26">
        <v>0</v>
      </c>
      <c r="O22" s="11"/>
    </row>
    <row r="23" spans="1:15" ht="18" x14ac:dyDescent="0.35">
      <c r="A23" s="32" t="s">
        <v>109</v>
      </c>
      <c r="B23" s="40" t="s">
        <v>108</v>
      </c>
      <c r="C23" s="26"/>
      <c r="D23" s="26"/>
      <c r="E23" s="26"/>
      <c r="F23" s="26"/>
      <c r="G23" s="26"/>
      <c r="H23" s="50">
        <v>418352.77</v>
      </c>
      <c r="I23" s="44">
        <v>0</v>
      </c>
      <c r="J23" s="45"/>
      <c r="K23" s="44"/>
      <c r="L23" s="44">
        <v>0</v>
      </c>
      <c r="M23" s="48">
        <f t="shared" si="0"/>
        <v>0</v>
      </c>
      <c r="N23" s="26"/>
      <c r="O23" s="11"/>
    </row>
    <row r="24" spans="1:15" ht="18" x14ac:dyDescent="0.35">
      <c r="A24" s="32" t="s">
        <v>76</v>
      </c>
      <c r="B24" s="40" t="s">
        <v>31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50">
        <v>18446499.41</v>
      </c>
      <c r="I24" s="44">
        <v>25902954.460000001</v>
      </c>
      <c r="J24" s="45">
        <v>0</v>
      </c>
      <c r="K24" s="44">
        <v>0</v>
      </c>
      <c r="L24" s="44">
        <v>24847682.420000002</v>
      </c>
      <c r="M24" s="48">
        <f t="shared" si="0"/>
        <v>134.7013428820531</v>
      </c>
      <c r="N24" s="26">
        <v>0</v>
      </c>
      <c r="O24" s="11"/>
    </row>
    <row r="25" spans="1:15" ht="52.2" x14ac:dyDescent="0.35">
      <c r="A25" s="36" t="s">
        <v>77</v>
      </c>
      <c r="B25" s="46" t="s">
        <v>32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53">
        <v>449499.47</v>
      </c>
      <c r="I25" s="42">
        <v>709499.47</v>
      </c>
      <c r="J25" s="43">
        <v>0</v>
      </c>
      <c r="K25" s="42">
        <v>0</v>
      </c>
      <c r="L25" s="42">
        <v>383955.4</v>
      </c>
      <c r="M25" s="38">
        <f t="shared" si="0"/>
        <v>85.418432195259328</v>
      </c>
      <c r="N25" s="26">
        <v>0</v>
      </c>
      <c r="O25" s="11"/>
    </row>
    <row r="26" spans="1:15" ht="54" x14ac:dyDescent="0.35">
      <c r="A26" s="32" t="s">
        <v>78</v>
      </c>
      <c r="B26" s="40" t="s">
        <v>33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50">
        <v>449499.47</v>
      </c>
      <c r="I26" s="44">
        <v>709499.47</v>
      </c>
      <c r="J26" s="45">
        <v>0</v>
      </c>
      <c r="K26" s="44">
        <v>0</v>
      </c>
      <c r="L26" s="44">
        <v>383955.4</v>
      </c>
      <c r="M26" s="48">
        <f t="shared" si="0"/>
        <v>85.418432195259328</v>
      </c>
      <c r="N26" s="26">
        <v>0</v>
      </c>
      <c r="O26" s="11"/>
    </row>
    <row r="27" spans="1:15" ht="18" x14ac:dyDescent="0.35">
      <c r="A27" s="36" t="s">
        <v>79</v>
      </c>
      <c r="B27" s="46" t="s">
        <v>34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53">
        <f>SUM(H28:H32)</f>
        <v>7636171.4699999997</v>
      </c>
      <c r="I27" s="42">
        <v>13315689.26</v>
      </c>
      <c r="J27" s="43">
        <v>0</v>
      </c>
      <c r="K27" s="42">
        <v>0</v>
      </c>
      <c r="L27" s="42">
        <v>11901482.67</v>
      </c>
      <c r="M27" s="38">
        <f t="shared" si="0"/>
        <v>155.85667132747085</v>
      </c>
      <c r="N27" s="26">
        <v>0</v>
      </c>
      <c r="O27" s="11"/>
    </row>
    <row r="28" spans="1:15" ht="18" x14ac:dyDescent="0.35">
      <c r="A28" s="32" t="s">
        <v>80</v>
      </c>
      <c r="B28" s="40" t="s">
        <v>35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50">
        <v>153039.22</v>
      </c>
      <c r="I28" s="44">
        <v>166832.17000000001</v>
      </c>
      <c r="J28" s="45">
        <v>0</v>
      </c>
      <c r="K28" s="44">
        <v>0</v>
      </c>
      <c r="L28" s="44">
        <v>0</v>
      </c>
      <c r="M28" s="48">
        <f t="shared" si="0"/>
        <v>0</v>
      </c>
      <c r="N28" s="26">
        <v>0</v>
      </c>
      <c r="O28" s="11"/>
    </row>
    <row r="29" spans="1:15" ht="18" x14ac:dyDescent="0.35">
      <c r="A29" s="32" t="s">
        <v>81</v>
      </c>
      <c r="B29" s="40" t="s">
        <v>36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50">
        <v>300000</v>
      </c>
      <c r="I29" s="44">
        <v>140991.54</v>
      </c>
      <c r="J29" s="45">
        <v>0</v>
      </c>
      <c r="K29" s="44">
        <v>0</v>
      </c>
      <c r="L29" s="44">
        <v>140991.54</v>
      </c>
      <c r="M29" s="48">
        <f t="shared" si="0"/>
        <v>46.997180000000007</v>
      </c>
      <c r="N29" s="26">
        <v>0</v>
      </c>
      <c r="O29" s="11"/>
    </row>
    <row r="30" spans="1:15" ht="18" x14ac:dyDescent="0.35">
      <c r="A30" s="32" t="s">
        <v>82</v>
      </c>
      <c r="B30" s="40" t="s">
        <v>37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50">
        <v>2273132.25</v>
      </c>
      <c r="I30" s="44">
        <v>2273132.25</v>
      </c>
      <c r="J30" s="45">
        <v>0</v>
      </c>
      <c r="K30" s="44">
        <v>0</v>
      </c>
      <c r="L30" s="44">
        <v>2051236.11</v>
      </c>
      <c r="M30" s="48">
        <f t="shared" si="0"/>
        <v>90.238309275670176</v>
      </c>
      <c r="N30" s="26">
        <v>0</v>
      </c>
      <c r="O30" s="11"/>
    </row>
    <row r="31" spans="1:15" ht="18" x14ac:dyDescent="0.35">
      <c r="A31" s="32" t="s">
        <v>83</v>
      </c>
      <c r="B31" s="40" t="s">
        <v>38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50">
        <v>4360000</v>
      </c>
      <c r="I31" s="44">
        <v>10189733.300000001</v>
      </c>
      <c r="J31" s="45">
        <v>0</v>
      </c>
      <c r="K31" s="44">
        <v>0</v>
      </c>
      <c r="L31" s="44">
        <v>9284255.0199999996</v>
      </c>
      <c r="M31" s="48">
        <f t="shared" si="0"/>
        <v>212.94162889908256</v>
      </c>
      <c r="N31" s="26">
        <v>0</v>
      </c>
      <c r="O31" s="11"/>
    </row>
    <row r="32" spans="1:15" ht="30" customHeight="1" x14ac:dyDescent="0.35">
      <c r="A32" s="32" t="s">
        <v>84</v>
      </c>
      <c r="B32" s="40" t="s">
        <v>39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50">
        <v>550000</v>
      </c>
      <c r="I32" s="44">
        <v>545000</v>
      </c>
      <c r="J32" s="45">
        <v>0</v>
      </c>
      <c r="K32" s="44">
        <v>0</v>
      </c>
      <c r="L32" s="44">
        <v>425000</v>
      </c>
      <c r="M32" s="48">
        <f t="shared" si="0"/>
        <v>77.272727272727266</v>
      </c>
      <c r="N32" s="26">
        <v>0</v>
      </c>
      <c r="O32" s="11"/>
    </row>
    <row r="33" spans="1:15" ht="34.799999999999997" x14ac:dyDescent="0.35">
      <c r="A33" s="36" t="s">
        <v>85</v>
      </c>
      <c r="B33" s="46" t="s">
        <v>40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53">
        <f>SUM(H34:H36)</f>
        <v>4529184.88</v>
      </c>
      <c r="I33" s="42">
        <v>42231978.780000001</v>
      </c>
      <c r="J33" s="43">
        <v>0</v>
      </c>
      <c r="K33" s="42">
        <v>0</v>
      </c>
      <c r="L33" s="42">
        <v>32231215.800000001</v>
      </c>
      <c r="M33" s="38">
        <f t="shared" si="0"/>
        <v>711.63391766864686</v>
      </c>
      <c r="N33" s="26">
        <v>0</v>
      </c>
      <c r="O33" s="11"/>
    </row>
    <row r="34" spans="1:15" ht="18" x14ac:dyDescent="0.35">
      <c r="A34" s="32" t="s">
        <v>86</v>
      </c>
      <c r="B34" s="40" t="s">
        <v>41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50">
        <v>688504.34</v>
      </c>
      <c r="I34" s="44">
        <v>740249.53</v>
      </c>
      <c r="J34" s="45">
        <v>0</v>
      </c>
      <c r="K34" s="44">
        <v>0</v>
      </c>
      <c r="L34" s="44">
        <v>649943.68999999994</v>
      </c>
      <c r="M34" s="48">
        <f t="shared" si="0"/>
        <v>94.399359922698522</v>
      </c>
      <c r="N34" s="26">
        <v>0</v>
      </c>
      <c r="O34" s="11"/>
    </row>
    <row r="35" spans="1:15" ht="18" x14ac:dyDescent="0.35">
      <c r="A35" s="32" t="s">
        <v>87</v>
      </c>
      <c r="B35" s="40" t="s">
        <v>42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50">
        <v>2171923.7599999998</v>
      </c>
      <c r="I35" s="44">
        <v>38622490.340000004</v>
      </c>
      <c r="J35" s="45">
        <v>0</v>
      </c>
      <c r="K35" s="44">
        <v>0</v>
      </c>
      <c r="L35" s="44">
        <v>30696629.98</v>
      </c>
      <c r="M35" s="48">
        <f t="shared" si="0"/>
        <v>1413.3382831080592</v>
      </c>
      <c r="N35" s="26">
        <v>0</v>
      </c>
      <c r="O35" s="11"/>
    </row>
    <row r="36" spans="1:15" ht="18" x14ac:dyDescent="0.35">
      <c r="A36" s="32" t="s">
        <v>88</v>
      </c>
      <c r="B36" s="40" t="s">
        <v>43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50">
        <v>1668756.78</v>
      </c>
      <c r="I36" s="44">
        <v>2869238.91</v>
      </c>
      <c r="J36" s="45">
        <v>0</v>
      </c>
      <c r="K36" s="44">
        <v>0</v>
      </c>
      <c r="L36" s="44">
        <v>884642.13</v>
      </c>
      <c r="M36" s="48">
        <f t="shared" si="0"/>
        <v>53.012047088132277</v>
      </c>
      <c r="N36" s="26">
        <v>0</v>
      </c>
      <c r="O36" s="11"/>
    </row>
    <row r="37" spans="1:15" ht="18" x14ac:dyDescent="0.35">
      <c r="A37" s="36" t="s">
        <v>89</v>
      </c>
      <c r="B37" s="46" t="s">
        <v>44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53">
        <f>SUM(H38:H43)</f>
        <v>217137388.32000002</v>
      </c>
      <c r="I37" s="42">
        <v>243533203.53</v>
      </c>
      <c r="J37" s="43">
        <v>0</v>
      </c>
      <c r="K37" s="42">
        <v>0</v>
      </c>
      <c r="L37" s="42">
        <v>239591264.18000001</v>
      </c>
      <c r="M37" s="38">
        <f t="shared" si="0"/>
        <v>110.34086116339819</v>
      </c>
      <c r="N37" s="26">
        <v>0</v>
      </c>
      <c r="O37" s="11"/>
    </row>
    <row r="38" spans="1:15" ht="18" x14ac:dyDescent="0.35">
      <c r="A38" s="32" t="s">
        <v>90</v>
      </c>
      <c r="B38" s="40" t="s">
        <v>45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50">
        <v>68337311.340000004</v>
      </c>
      <c r="I38" s="44">
        <v>68860730.189999998</v>
      </c>
      <c r="J38" s="45">
        <v>0</v>
      </c>
      <c r="K38" s="44">
        <v>0</v>
      </c>
      <c r="L38" s="44">
        <v>68839859.189999998</v>
      </c>
      <c r="M38" s="48">
        <f t="shared" si="0"/>
        <v>100.73539306733865</v>
      </c>
      <c r="N38" s="26">
        <v>0</v>
      </c>
      <c r="O38" s="11"/>
    </row>
    <row r="39" spans="1:15" ht="18" x14ac:dyDescent="0.35">
      <c r="A39" s="32" t="s">
        <v>91</v>
      </c>
      <c r="B39" s="40" t="s">
        <v>46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50">
        <v>115844675.47</v>
      </c>
      <c r="I39" s="44">
        <v>140559352.38999999</v>
      </c>
      <c r="J39" s="45">
        <v>0</v>
      </c>
      <c r="K39" s="44">
        <v>0</v>
      </c>
      <c r="L39" s="44">
        <v>136983943.90000001</v>
      </c>
      <c r="M39" s="48">
        <f t="shared" si="0"/>
        <v>118.24794134407533</v>
      </c>
      <c r="N39" s="26">
        <v>0</v>
      </c>
      <c r="O39" s="11"/>
    </row>
    <row r="40" spans="1:15" ht="18" x14ac:dyDescent="0.35">
      <c r="A40" s="32" t="s">
        <v>92</v>
      </c>
      <c r="B40" s="40" t="s">
        <v>47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50">
        <v>17612201.190000001</v>
      </c>
      <c r="I40" s="44">
        <v>19819458.079999998</v>
      </c>
      <c r="J40" s="45">
        <v>0</v>
      </c>
      <c r="K40" s="44">
        <v>0</v>
      </c>
      <c r="L40" s="44">
        <v>19819458.079999998</v>
      </c>
      <c r="M40" s="48">
        <f t="shared" si="0"/>
        <v>112.53254415043392</v>
      </c>
      <c r="N40" s="26">
        <v>0</v>
      </c>
      <c r="O40" s="11"/>
    </row>
    <row r="41" spans="1:15" ht="36" x14ac:dyDescent="0.35">
      <c r="A41" s="32" t="s">
        <v>93</v>
      </c>
      <c r="B41" s="40" t="s">
        <v>48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50">
        <v>125000</v>
      </c>
      <c r="I41" s="44">
        <v>185500</v>
      </c>
      <c r="J41" s="45">
        <v>0</v>
      </c>
      <c r="K41" s="44">
        <v>0</v>
      </c>
      <c r="L41" s="44">
        <v>155600</v>
      </c>
      <c r="M41" s="48">
        <f t="shared" si="0"/>
        <v>124.47999999999999</v>
      </c>
      <c r="N41" s="26">
        <v>0</v>
      </c>
      <c r="O41" s="11"/>
    </row>
    <row r="42" spans="1:15" ht="18" x14ac:dyDescent="0.35">
      <c r="A42" s="32" t="s">
        <v>94</v>
      </c>
      <c r="B42" s="40" t="s">
        <v>49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50">
        <v>3827078.99</v>
      </c>
      <c r="I42" s="44">
        <v>1146679.1200000001</v>
      </c>
      <c r="J42" s="45">
        <v>0</v>
      </c>
      <c r="K42" s="44">
        <v>0</v>
      </c>
      <c r="L42" s="44">
        <v>1132004.1200000001</v>
      </c>
      <c r="M42" s="48">
        <f t="shared" si="0"/>
        <v>29.578802082681865</v>
      </c>
      <c r="N42" s="26">
        <v>0</v>
      </c>
      <c r="O42" s="11"/>
    </row>
    <row r="43" spans="1:15" ht="18" x14ac:dyDescent="0.35">
      <c r="A43" s="32" t="s">
        <v>95</v>
      </c>
      <c r="B43" s="40" t="s">
        <v>50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50">
        <v>11391121.33</v>
      </c>
      <c r="I43" s="44">
        <v>12961483.75</v>
      </c>
      <c r="J43" s="45">
        <v>0</v>
      </c>
      <c r="K43" s="44">
        <v>0</v>
      </c>
      <c r="L43" s="44">
        <v>12660398.890000001</v>
      </c>
      <c r="M43" s="48">
        <f t="shared" si="0"/>
        <v>111.14269195480513</v>
      </c>
      <c r="N43" s="26">
        <v>0</v>
      </c>
      <c r="O43" s="11"/>
    </row>
    <row r="44" spans="1:15" ht="18" x14ac:dyDescent="0.35">
      <c r="A44" s="36" t="s">
        <v>96</v>
      </c>
      <c r="B44" s="46" t="s">
        <v>51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53">
        <v>19111726.640000001</v>
      </c>
      <c r="I44" s="42">
        <v>19964792.41</v>
      </c>
      <c r="J44" s="43">
        <v>0</v>
      </c>
      <c r="K44" s="42">
        <v>0</v>
      </c>
      <c r="L44" s="42">
        <v>19826827.850000001</v>
      </c>
      <c r="M44" s="38">
        <f t="shared" si="0"/>
        <v>103.74168814503304</v>
      </c>
      <c r="N44" s="26">
        <v>0</v>
      </c>
      <c r="O44" s="11"/>
    </row>
    <row r="45" spans="1:15" ht="18" x14ac:dyDescent="0.35">
      <c r="A45" s="32" t="s">
        <v>97</v>
      </c>
      <c r="B45" s="40" t="s">
        <v>52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50">
        <v>19111726.640000001</v>
      </c>
      <c r="I45" s="44">
        <v>19964792.41</v>
      </c>
      <c r="J45" s="45">
        <v>0</v>
      </c>
      <c r="K45" s="44">
        <v>0</v>
      </c>
      <c r="L45" s="44">
        <v>19826827.850000001</v>
      </c>
      <c r="M45" s="48">
        <f t="shared" si="0"/>
        <v>103.74168814503304</v>
      </c>
      <c r="N45" s="26">
        <v>0</v>
      </c>
      <c r="O45" s="11"/>
    </row>
    <row r="46" spans="1:15" ht="18" x14ac:dyDescent="0.35">
      <c r="A46" s="36" t="s">
        <v>98</v>
      </c>
      <c r="B46" s="46" t="s">
        <v>53</v>
      </c>
      <c r="C46" s="37">
        <v>0</v>
      </c>
      <c r="D46" s="37">
        <v>0</v>
      </c>
      <c r="E46" s="37">
        <v>0</v>
      </c>
      <c r="F46" s="37">
        <v>0</v>
      </c>
      <c r="G46" s="37">
        <v>0</v>
      </c>
      <c r="H46" s="53">
        <f>SUM(H47:H49)</f>
        <v>3651087.16</v>
      </c>
      <c r="I46" s="42">
        <v>5454548.2599999998</v>
      </c>
      <c r="J46" s="43">
        <v>0</v>
      </c>
      <c r="K46" s="42">
        <v>0</v>
      </c>
      <c r="L46" s="42">
        <v>5423350.9500000002</v>
      </c>
      <c r="M46" s="38">
        <f t="shared" si="0"/>
        <v>148.54071437724866</v>
      </c>
      <c r="N46" s="26">
        <v>0</v>
      </c>
      <c r="O46" s="11"/>
    </row>
    <row r="47" spans="1:15" ht="18" x14ac:dyDescent="0.35">
      <c r="A47" s="32" t="s">
        <v>99</v>
      </c>
      <c r="B47" s="40" t="s">
        <v>54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50">
        <v>1533498.25</v>
      </c>
      <c r="I47" s="44">
        <v>1488498.25</v>
      </c>
      <c r="J47" s="45">
        <v>0</v>
      </c>
      <c r="K47" s="44">
        <v>0</v>
      </c>
      <c r="L47" s="44">
        <v>1484831.8</v>
      </c>
      <c r="M47" s="48">
        <f t="shared" si="0"/>
        <v>96.826442416872666</v>
      </c>
      <c r="N47" s="26">
        <v>0</v>
      </c>
      <c r="O47" s="11"/>
    </row>
    <row r="48" spans="1:15" ht="18" x14ac:dyDescent="0.35">
      <c r="A48" s="32" t="s">
        <v>100</v>
      </c>
      <c r="B48" s="40" t="s">
        <v>55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50">
        <v>291921.75</v>
      </c>
      <c r="I48" s="44">
        <v>376000</v>
      </c>
      <c r="J48" s="45">
        <v>0</v>
      </c>
      <c r="K48" s="44">
        <v>0</v>
      </c>
      <c r="L48" s="44">
        <v>348469.14</v>
      </c>
      <c r="M48" s="48">
        <f t="shared" si="0"/>
        <v>119.37073547962768</v>
      </c>
      <c r="N48" s="26">
        <v>0</v>
      </c>
      <c r="O48" s="11"/>
    </row>
    <row r="49" spans="1:15" ht="18" x14ac:dyDescent="0.35">
      <c r="A49" s="32" t="s">
        <v>101</v>
      </c>
      <c r="B49" s="40" t="s">
        <v>56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50">
        <v>1825667.16</v>
      </c>
      <c r="I49" s="44">
        <v>3590050.01</v>
      </c>
      <c r="J49" s="45">
        <v>0</v>
      </c>
      <c r="K49" s="44">
        <v>0</v>
      </c>
      <c r="L49" s="44">
        <v>3590050.01</v>
      </c>
      <c r="M49" s="48">
        <f t="shared" si="0"/>
        <v>196.64318275846077</v>
      </c>
      <c r="N49" s="26">
        <v>0</v>
      </c>
      <c r="O49" s="11"/>
    </row>
    <row r="50" spans="1:15" ht="18" x14ac:dyDescent="0.35">
      <c r="A50" s="36" t="s">
        <v>102</v>
      </c>
      <c r="B50" s="46" t="s">
        <v>57</v>
      </c>
      <c r="C50" s="37">
        <v>0</v>
      </c>
      <c r="D50" s="37">
        <v>0</v>
      </c>
      <c r="E50" s="37">
        <v>0</v>
      </c>
      <c r="F50" s="37">
        <v>0</v>
      </c>
      <c r="G50" s="37">
        <v>0</v>
      </c>
      <c r="H50" s="53">
        <v>387000</v>
      </c>
      <c r="I50" s="42">
        <v>2412453.71</v>
      </c>
      <c r="J50" s="43">
        <v>0</v>
      </c>
      <c r="K50" s="42">
        <v>0</v>
      </c>
      <c r="L50" s="42">
        <v>2271138.2799999998</v>
      </c>
      <c r="M50" s="38">
        <f t="shared" si="0"/>
        <v>586.85743669250644</v>
      </c>
      <c r="N50" s="26">
        <v>0</v>
      </c>
      <c r="O50" s="11"/>
    </row>
    <row r="51" spans="1:15" ht="18" x14ac:dyDescent="0.35">
      <c r="A51" s="32" t="s">
        <v>103</v>
      </c>
      <c r="B51" s="40" t="s">
        <v>58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50">
        <v>387000</v>
      </c>
      <c r="I51" s="44">
        <v>2412453.71</v>
      </c>
      <c r="J51" s="45">
        <v>0</v>
      </c>
      <c r="K51" s="44">
        <v>0</v>
      </c>
      <c r="L51" s="44">
        <v>2271138.2799999998</v>
      </c>
      <c r="M51" s="48">
        <f t="shared" si="0"/>
        <v>586.85743669250644</v>
      </c>
      <c r="N51" s="26">
        <v>0</v>
      </c>
      <c r="O51" s="11"/>
    </row>
    <row r="52" spans="1:15" ht="12.9" customHeight="1" x14ac:dyDescent="0.3">
      <c r="A52" s="4"/>
      <c r="B52" s="5"/>
      <c r="C52" s="6" t="s">
        <v>22</v>
      </c>
      <c r="D52" s="6" t="s">
        <v>22</v>
      </c>
      <c r="E52" s="6" t="s">
        <v>22</v>
      </c>
      <c r="F52" s="6" t="s">
        <v>22</v>
      </c>
      <c r="G52" s="6" t="s">
        <v>22</v>
      </c>
      <c r="H52" s="6"/>
      <c r="I52" s="6"/>
      <c r="J52" s="6" t="s">
        <v>22</v>
      </c>
      <c r="K52" s="6" t="s">
        <v>22</v>
      </c>
      <c r="L52" s="6"/>
      <c r="M52" s="6"/>
      <c r="N52" s="6" t="s">
        <v>22</v>
      </c>
      <c r="O52" s="2"/>
    </row>
    <row r="53" spans="1:15" ht="12.9" customHeight="1" x14ac:dyDescent="0.3">
      <c r="A53" s="7"/>
      <c r="B53" s="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3"/>
      <c r="O53" s="2"/>
    </row>
    <row r="54" spans="1:15" x14ac:dyDescent="0.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</sheetData>
  <mergeCells count="14">
    <mergeCell ref="A12:A13"/>
    <mergeCell ref="B12:B13"/>
    <mergeCell ref="I6:M6"/>
    <mergeCell ref="I7:M7"/>
    <mergeCell ref="I8:M8"/>
    <mergeCell ref="A10:M10"/>
    <mergeCell ref="L12:L13"/>
    <mergeCell ref="M12:M13"/>
    <mergeCell ref="H12:I12"/>
    <mergeCell ref="I1:M1"/>
    <mergeCell ref="I2:M2"/>
    <mergeCell ref="I3:M3"/>
    <mergeCell ref="I4:M4"/>
    <mergeCell ref="I5:M5"/>
  </mergeCells>
  <pageMargins left="0.78740157480314965" right="0.59055118110236227" top="0.59055118110236227" bottom="0.39370078740157483" header="0" footer="0"/>
  <pageSetup paperSize="9" scale="38" fitToWidth="0" orientation="portrait" r:id="rId1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DA25DDA-8690-4BDD-A1CD-D04C349632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Жаринова</dc:creator>
  <cp:lastModifiedBy>Рыбина</cp:lastModifiedBy>
  <cp:lastPrinted>2021-03-23T10:22:29Z</cp:lastPrinted>
  <dcterms:created xsi:type="dcterms:W3CDTF">2021-02-16T12:56:43Z</dcterms:created>
  <dcterms:modified xsi:type="dcterms:W3CDTF">2021-03-23T10:22:32Z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19.2.0.14273483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svod_smart</vt:lpwstr>
  </property>
  <property fmtid="{D5CDD505-2E9C-101B-9397-08002B2CF9AE}" pid="9" name="Пользователь">
    <vt:lpwstr>жаринова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