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<sst xmlns="http://schemas.openxmlformats.org/spreadsheetml/2006/main" count="93" uniqueCount="88">
  <si>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</si>
  <si>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</si>
  <si>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</si>
  <si>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</si>
  <si>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</si>
  <si>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</si>
  <si>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</si>
  <si>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</si>
  <si>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</si>
  <si>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</si>
  <si>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</si>
  <si>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</si>
  <si>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</si>
  <si>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</si>
  <si>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</si>
  <si>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</si>
  <si>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</si>
  <si>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</si>
  <si>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</si>
  <si>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</si>
  <si>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</si>
  <si>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</si>
  <si>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</si>
  <si>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</si>
  <si>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</si>
  <si>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</si>
  <si>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</si>
  <si>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</si>
  <si>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</si>
  <si>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</si>
  <si>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</si>
  <si>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</si>
  <si>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</si>
  <si>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</si>
  <si>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</si>
  <si>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</si>
  <si>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</si>
  <si>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</si>
  <si>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</si>
  <si>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</si>
  <si>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</si>
  <si>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</si>
  <si>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</si>
  <si>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</si>
  <si>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</si>
  <si>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</si>
  <si>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</si>
  <si>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</si>
  <si>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</si>
  <si>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</si>
  <si>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</si>
  <si>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</si>
  <si>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</si>
  <si>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</si>
  <si>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</si>
  <si>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</si>
  <si>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</si>
  <si>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</si>
  <si>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</si>
  <si>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</si>
  <si>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</si>
  <si>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</si>
  <si>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</si>
  <si>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</si>
  <si>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</si>
  <si>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</si>
  <si>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</si>
  <si>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</si>
  <si>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</si>
  <si>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</si>
  <si>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</si>
  <si>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</si>
  <si>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</si>
  <si>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</si>
  <si>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</si>
  <si>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</si>
  <si>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</si>
  <si>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</si>
  <si>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</si>
  <si>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</si>
  <si>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</si>
  <si>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</si>
  <si>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</si>
  <si>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</si>
  <si>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</si>
  <si>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</si>
  <si>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8</t>
  </si>
  <si>
    <t>от 25.12.2020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</si>
</sst>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32</v>
      </c>
      <c r="D2" s="18"/>
      <c r="E2" s="18"/>
    </row>
    <row r="3" spans="3:5" ht="18.75">
      <c r="C3" s="18" t="s">
        <v>33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33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18" t="s">
        <v>87</v>
      </c>
      <c r="D11" s="18"/>
      <c r="E11" s="18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32</v>
      </c>
      <c r="D14" s="18"/>
      <c r="E14" s="18"/>
      <c r="F14" s="5"/>
    </row>
    <row r="15" spans="3:6" ht="18.75">
      <c r="C15" s="18" t="s">
        <v>33</v>
      </c>
      <c r="D15" s="18"/>
      <c r="E15" s="18"/>
      <c r="F15" s="5"/>
    </row>
    <row r="16" spans="3:6" ht="18.75">
      <c r="C16" s="18" t="s">
        <v>34</v>
      </c>
      <c r="D16" s="18"/>
      <c r="E16" s="18"/>
      <c r="F16" s="5"/>
    </row>
    <row r="17" spans="3:6" ht="18.75">
      <c r="C17" s="18" t="s">
        <v>33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2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59992529.78</v>
      </c>
      <c r="D28" s="8">
        <f>SUM(D29:D35)</f>
        <v>46056131.19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24285339.11-373258.4-271349.96-2890943.53-185637.53-263843.11-9710-18000+29500-27178.15-27379.53-18807</f>
        <v>20228731.9</v>
      </c>
      <c r="D31" s="9">
        <f>21532678.78+335480.07</f>
        <v>21868158.85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9024040.97+248262.98-34493.6+65459+1000+3635</f>
        <v>9307904.350000001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450000-31647.23-200000-138000-80352.77</f>
        <v>0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18019241.01+427258.4+2373551.32+370000+4503364.14+180372.57-16156.89+29550+94710-258889-6000+30000+50000-79821.85+27379.53+12955+145440.23</f>
        <v>25902954.46</v>
      </c>
      <c r="D35" s="7">
        <f>11242383.96-335480.07</f>
        <v>10906903.89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709499.47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417852.24+31647.23-5000+265000</f>
        <v>709499.47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13315689.259999998</v>
      </c>
      <c r="D38" s="8">
        <f>SUM(D39:D43)</f>
        <v>11944425.800000003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153039.22+3454.22+55338.73-45000</f>
        <v>166832.17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300000+75000-120000-114008.46</f>
        <v>140991.53999999998</v>
      </c>
      <c r="D40" s="7">
        <f>100000-100000</f>
        <v>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f>1900000+374000</f>
        <v>2274000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4360000+644954.27+163851.05+85307.5+4720077.38+95543.1+120000</f>
        <v>10189733.299999999</v>
      </c>
      <c r="D42" s="7">
        <f>4406368.2+4535579.24-40404.04</f>
        <v>8901543.400000002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550000+100000+200400-30000-155400-120000</f>
        <v>545000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42231978.769999996</v>
      </c>
      <c r="D44" s="8">
        <f>SUM(D45:D47)</f>
        <v>11326062.929999998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688504.34+16749.24-37629.95+47625.9+25000</f>
        <v>740249.53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2171923.76+35133.55+11040.04+37038563.94+180000-7575757.58+271688+138000+120000+5565-218585-130560-1318.79+6535779.44+66017.97-25000</f>
        <v>38622490.33</v>
      </c>
      <c r="D46" s="9">
        <f>1423497.53+14822545.79-148225.46-9600000-274000+4000000+40404.04</f>
        <v>10264221.899999997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1668756.78+81862+1365650-101108.1-70638.77-75283</f>
        <v>2869238.91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242451369.71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68487311.34-150000+415936.7+96778.82-74670-443100-190000-310000-2356.67+331195</f>
        <v>68161095.19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115748675.47+96000+15166730.91-10028710+11220070-150000+2449106.8+2937280-11767+2514496.82-122700-141924+431573.72-51195+119515.85</f>
        <v>140177153.57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17612201.19+476484.03-269212.73+313560+74670+402257+78600+112000+245273.66+773624.93</f>
        <v>19819458.080000002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125000+44000+6000+26000-1000-14500</f>
        <v>185500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3827078.99+72817+1323.09-14590-1976287.96-42300-200000-438562-82800</f>
        <v>1146679.12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11391121.33+150701.03+15000+150000+250000+11767+71236.92+90000+141924+668576.8+2356.67+18800</f>
        <v>12961483.75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19964792.41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18761726.64+350000-98383+332000-2250+310000+200000+105800+5898.77</f>
        <v>19964792.41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5716708.41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f>1533498.25-45000</f>
        <v>1488498.25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2412453.71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387000+1976287.96+129397.75-36300+65000-108932</f>
        <v>2412453.71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9" t="s">
        <v>72</v>
      </c>
      <c r="B63" s="19"/>
      <c r="C63" s="8">
        <f>C61+C57+C55+C48+C44+C38+C36+C28</f>
        <v>386795021.52</v>
      </c>
      <c r="D63" s="8">
        <f>D61+D57+D55+D48+D44+D38+D36+D28</f>
        <v>306529510.96000004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2020-12-28T12:26:47Z</dcterms:modified>
  <cp:category/>
  <cp:version/>
  <cp:contentType/>
  <cp:contentStatus/>
</cp:coreProperties>
</file>