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<sst xmlns="http://schemas.openxmlformats.org/spreadsheetml/2006/main" count="41" uniqueCount="41">
  <si>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</si>
  <si>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</si>
  <si>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</si>
  <si>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</si>
  <si>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</si>
  <si>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</si>
  <si>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</si>
  <si>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</si>
  <si>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</si>
  <si>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</si>
  <si>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</si>
  <si>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</si>
  <si>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</si>
  <si>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</si>
  <si>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</si>
  <si>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</si>
  <si>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</si>
  <si>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</si>
  <si>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</si>
  <si>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</si>
  <si>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</si>
  <si>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</si>
  <si>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</si>
  <si>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</si>
  <si>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</si>
  <si>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</si>
  <si>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</si>
  <si>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</si>
  <si>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</si>
  <si>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</si>
  <si>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</si>
  <si>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</si>
  <si>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</si>
  <si>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</si>
  <si>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</si>
  <si>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</si>
  <si>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</si>
  <si>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</si>
  <si>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Приложение № 2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</si>
  <si>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инфраструктуры/ 044 2 02 29999 13 0000 150</t>
  </si>
  <si>
    <t>от  27.08.2021 № 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</si>
</sst>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4" t="s">
        <v>38</v>
      </c>
      <c r="C1" s="25"/>
      <c r="D1" s="25"/>
    </row>
    <row r="2" spans="2:4" ht="18.75">
      <c r="B2" s="24" t="s">
        <v>26</v>
      </c>
      <c r="C2" s="25"/>
      <c r="D2" s="25"/>
    </row>
    <row r="3" spans="2:4" ht="18.75">
      <c r="B3" s="24" t="s">
        <v>27</v>
      </c>
      <c r="C3" s="25"/>
      <c r="D3" s="25"/>
    </row>
    <row r="4" spans="2:4" ht="22.5" customHeight="1">
      <c r="B4" s="24" t="s">
        <v>28</v>
      </c>
      <c r="C4" s="25"/>
      <c r="D4" s="25"/>
    </row>
    <row r="5" spans="2:4" ht="76.5" customHeight="1">
      <c r="B5" s="28" t="s">
        <v>29</v>
      </c>
      <c r="C5" s="25"/>
      <c r="D5" s="25"/>
    </row>
    <row r="6" spans="2:4" ht="18.75">
      <c r="B6" s="24" t="s">
        <v>30</v>
      </c>
      <c r="C6" s="25"/>
      <c r="D6" s="25"/>
    </row>
    <row r="7" spans="2:4" ht="18.75">
      <c r="B7" s="24" t="s">
        <v>31</v>
      </c>
      <c r="C7" s="25"/>
      <c r="D7" s="25"/>
    </row>
    <row r="8" spans="2:4" ht="18.75">
      <c r="B8" s="24" t="s">
        <v>40</v>
      </c>
      <c r="C8" s="25"/>
      <c r="D8" s="25"/>
    </row>
    <row r="9" spans="2:4" ht="15">
      <c r="B9" s="26"/>
      <c r="C9" s="27"/>
      <c r="D9" s="27"/>
    </row>
    <row r="10" spans="1:5" ht="18.75">
      <c r="A10" s="24" t="s">
        <v>33</v>
      </c>
      <c r="B10" s="24"/>
      <c r="C10" s="24"/>
      <c r="D10" s="24"/>
      <c r="E10" s="2"/>
    </row>
    <row r="11" spans="1:5" ht="18.75">
      <c r="A11" s="24" t="s">
        <v>14</v>
      </c>
      <c r="B11" s="24"/>
      <c r="C11" s="24"/>
      <c r="D11" s="24"/>
      <c r="E11" s="2"/>
    </row>
    <row r="12" spans="1:5" ht="18.75">
      <c r="A12" s="24" t="s">
        <v>15</v>
      </c>
      <c r="B12" s="24"/>
      <c r="C12" s="24"/>
      <c r="D12" s="24"/>
      <c r="E12" s="2"/>
    </row>
    <row r="13" spans="1:5" ht="18.75">
      <c r="A13" s="24" t="s">
        <v>16</v>
      </c>
      <c r="B13" s="24"/>
      <c r="C13" s="24"/>
      <c r="D13" s="24"/>
      <c r="E13" s="2"/>
    </row>
    <row r="14" spans="1:5" ht="20.25" customHeight="1">
      <c r="A14" s="35" t="s">
        <v>17</v>
      </c>
      <c r="B14" s="35"/>
      <c r="C14" s="35"/>
      <c r="D14" s="35"/>
      <c r="E14" s="2"/>
    </row>
    <row r="15" spans="1:5" ht="75" customHeight="1">
      <c r="A15" s="28" t="s">
        <v>24</v>
      </c>
      <c r="B15" s="28"/>
      <c r="C15" s="28"/>
      <c r="D15" s="28"/>
      <c r="E15" s="2"/>
    </row>
    <row r="16" spans="1:5" ht="18.75">
      <c r="A16" s="24" t="s">
        <v>25</v>
      </c>
      <c r="B16" s="24"/>
      <c r="C16" s="24"/>
      <c r="D16" s="24"/>
      <c r="E16" s="2"/>
    </row>
    <row r="18" ht="18.75">
      <c r="D18" s="3" t="s">
        <v>11</v>
      </c>
    </row>
    <row r="20" spans="1:4" ht="39" customHeight="1">
      <c r="A20" s="34" t="s">
        <v>18</v>
      </c>
      <c r="B20" s="34"/>
      <c r="C20" s="34"/>
      <c r="D20" s="34"/>
    </row>
    <row r="22" spans="1:4" ht="18.75">
      <c r="A22" s="29" t="s">
        <v>7</v>
      </c>
      <c r="B22" s="31" t="s">
        <v>1</v>
      </c>
      <c r="C22" s="32"/>
      <c r="D22" s="33"/>
    </row>
    <row r="23" spans="1:4" ht="24" customHeight="1">
      <c r="A23" s="30"/>
      <c r="B23" s="4" t="s">
        <v>6</v>
      </c>
      <c r="C23" s="4" t="s">
        <v>10</v>
      </c>
      <c r="D23" s="4" t="s">
        <v>19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</f>
        <v>73316913.75</v>
      </c>
      <c r="C25" s="8">
        <f>C26</f>
        <v>22057985.62</v>
      </c>
      <c r="D25" s="8">
        <f>D26</f>
        <v>18164100</v>
      </c>
    </row>
    <row r="26" spans="1:4" ht="56.25">
      <c r="A26" s="7" t="s">
        <v>3</v>
      </c>
      <c r="B26" s="8">
        <f>B27+B30+B39</f>
        <v>73316913.75</v>
      </c>
      <c r="C26" s="8">
        <f>C27+C30+C39</f>
        <v>22057985.62</v>
      </c>
      <c r="D26" s="8">
        <f>D27+D30+D39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12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B31+B32+B35+B36+B37+B38</f>
        <v>26875522.95</v>
      </c>
      <c r="C30" s="8">
        <f>C31+C32+C35+C36+C37+C38</f>
        <v>3485085.62</v>
      </c>
      <c r="D30" s="8">
        <f>D31+D32+D35+D36+D37+D38</f>
        <v>0</v>
      </c>
    </row>
    <row r="31" spans="1:4" ht="149.25" customHeight="1">
      <c r="A31" s="12" t="s">
        <v>13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20</v>
      </c>
      <c r="B32" s="10">
        <f>SUM(B33:B34)</f>
        <v>8249999.89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21</v>
      </c>
      <c r="B33" s="14">
        <f>9900000-1732500.11</f>
        <v>8167499.89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22</v>
      </c>
      <c r="B34" s="14">
        <f>100000-17500</f>
        <v>82500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23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21.5" customHeight="1">
      <c r="A36" s="21" t="s">
        <v>34</v>
      </c>
      <c r="B36" s="10">
        <v>1613848.36</v>
      </c>
      <c r="C36" s="10">
        <f>0</f>
        <v>0</v>
      </c>
      <c r="D36" s="10">
        <f>0</f>
        <v>0</v>
      </c>
    </row>
    <row r="37" spans="1:4" s="16" customFormat="1" ht="99" customHeight="1">
      <c r="A37" s="21" t="s">
        <v>35</v>
      </c>
      <c r="B37" s="10">
        <f>575260.5</f>
        <v>575260.5</v>
      </c>
      <c r="C37" s="10">
        <v>0</v>
      </c>
      <c r="D37" s="10">
        <v>0</v>
      </c>
    </row>
    <row r="38" spans="1:4" s="16" customFormat="1" ht="78.75" customHeight="1">
      <c r="A38" s="21" t="s">
        <v>39</v>
      </c>
      <c r="B38" s="10">
        <f>7700474.84</f>
        <v>7700474.84</v>
      </c>
      <c r="C38" s="10">
        <v>0</v>
      </c>
      <c r="D38" s="10">
        <v>0</v>
      </c>
    </row>
    <row r="39" spans="1:4" s="16" customFormat="1" ht="39.75" customHeight="1">
      <c r="A39" s="22" t="s">
        <v>36</v>
      </c>
      <c r="B39" s="8">
        <f>B40</f>
        <v>21258340.8</v>
      </c>
      <c r="C39" s="8">
        <f>C40</f>
        <v>0</v>
      </c>
      <c r="D39" s="8">
        <f>D40</f>
        <v>0</v>
      </c>
    </row>
    <row r="40" spans="1:4" s="16" customFormat="1" ht="46.5" customHeight="1">
      <c r="A40" s="23" t="s">
        <v>37</v>
      </c>
      <c r="B40" s="10">
        <f>21258340.8</f>
        <v>21258340.8</v>
      </c>
      <c r="C40" s="10">
        <v>0</v>
      </c>
      <c r="D40" s="10">
        <v>0</v>
      </c>
    </row>
    <row r="41" spans="1:11" ht="18.75">
      <c r="A41" s="7" t="s">
        <v>9</v>
      </c>
      <c r="B41" s="8">
        <f>B25</f>
        <v>73316913.75</v>
      </c>
      <c r="C41" s="8">
        <f>C25</f>
        <v>22057985.62</v>
      </c>
      <c r="D41" s="8">
        <f>D25</f>
        <v>18164100</v>
      </c>
      <c r="K41" s="18"/>
    </row>
    <row r="42" s="19" customFormat="1" ht="18.75">
      <c r="D42" s="20" t="s">
        <v>32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2021-08-31T07:15:36Z</dcterms:modified>
  <cp:category/>
  <cp:version/>
  <cp:contentType/>
  <cp:contentStatus/>
</cp:coreProperties>
</file>