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олугодие\"/>
    </mc:Choice>
  </mc:AlternateContent>
  <bookViews>
    <workbookView xWindow="0" yWindow="0" windowWidth="28800" windowHeight="11540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D7" i="3" l="1"/>
  <c r="C7" i="3"/>
  <c r="E7" i="3" s="1"/>
  <c r="C37" i="3"/>
  <c r="C28" i="3"/>
  <c r="E28" i="3" s="1"/>
  <c r="C24" i="3"/>
  <c r="C19" i="3"/>
  <c r="C9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4" i="3"/>
  <c r="E35" i="3"/>
  <c r="E36" i="3"/>
  <c r="E37" i="3"/>
  <c r="E38" i="3"/>
  <c r="E40" i="3"/>
  <c r="E41" i="3"/>
  <c r="E42" i="3"/>
</calcChain>
</file>

<file path=xl/sharedStrings.xml><?xml version="1.0" encoding="utf-8"?>
<sst xmlns="http://schemas.openxmlformats.org/spreadsheetml/2006/main" count="83" uniqueCount="83">
  <si>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</si>
  <si>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</si>
  <si>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</si>
  <si>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</si>
  <si>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</si>
  <si>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</si>
  <si>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</si>
  <si>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</si>
  <si>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</si>
  <si>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</si>
  <si>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</si>
  <si>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</si>
  <si>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</si>
  <si>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</si>
  <si>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</si>
  <si>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</si>
  <si>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</si>
  <si>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</si>
  <si>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</si>
  <si>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</si>
  <si>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</si>
  <si>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</si>
  <si>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</si>
  <si>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</si>
  <si>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</si>
  <si>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</si>
  <si>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</si>
  <si>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</si>
  <si>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</si>
  <si>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</si>
  <si>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</si>
  <si>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</si>
  <si>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</si>
  <si>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</si>
  <si>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</si>
  <si>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</si>
  <si>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</si>
  <si>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</si>
  <si>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</si>
  <si>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</si>
  <si>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</si>
  <si>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</si>
  <si>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</si>
  <si>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</si>
  <si>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</si>
  <si>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</si>
  <si>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</si>
  <si>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</si>
  <si>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</si>
  <si>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</si>
  <si>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</si>
  <si>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</si>
  <si>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</si>
  <si>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</si>
  <si>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</si>
  <si>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</si>
  <si>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</si>
  <si>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</si>
  <si>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</si>
  <si>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</si>
  <si>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</si>
  <si>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</si>
  <si>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</si>
  <si>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</si>
  <si>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</si>
  <si>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</si>
  <si>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</si>
  <si>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</si>
  <si>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</si>
  <si>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</si>
  <si>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</si>
  <si>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</si>
  <si>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</si>
  <si>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</si>
  <si>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</si>
  <si>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</si>
  <si>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</si>
  <si>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</si>
  <si>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>Таблица 2</t>
  </si>
  <si>
    <t>Расходы бюджета Южского муниципального района по разделам и подразделам классификации расходов бюджетов за 1 полугодие 2022 года</t>
  </si>
  <si>
    <t>Утвержденные бюджетные назначения (руб.)</t>
  </si>
  <si>
    <t>Процент исполнения (%)</t>
  </si>
  <si>
    <t>Исполнено за 1 полугодие 2022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</si>
</sst>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62" applyNumberFormat="1" applyBorder="1" applyProtection="1">
      <alignment horizontal="left"/>
    </xf>
    <xf numFmtId="49" fontId="7" fillId="0" borderId="1" xfId="63" applyNumberFormat="1" applyBorder="1" applyProtection="1"/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8" applyNumberFormat="1" applyFont="1" applyBorder="1" applyProtection="1">
      <alignment horizontal="center" vertical="center" wrapText="1"/>
    </xf>
    <xf numFmtId="4" fontId="17" fillId="0" borderId="60" xfId="68" applyNumberFormat="1" applyFont="1" applyBorder="1" applyProtection="1">
      <alignment horizontal="right"/>
    </xf>
    <xf numFmtId="49" fontId="17" fillId="0" borderId="60" xfId="55" applyNumberFormat="1" applyFont="1" applyBorder="1" applyProtection="1">
      <alignment horizontal="center"/>
    </xf>
    <xf numFmtId="4" fontId="17" fillId="0" borderId="60" xfId="42" applyNumberFormat="1" applyFont="1" applyBorder="1" applyProtection="1">
      <alignment horizontal="right"/>
    </xf>
    <xf numFmtId="0" fontId="17" fillId="0" borderId="60" xfId="46" applyNumberFormat="1" applyFont="1" applyBorder="1" applyAlignment="1" applyProtection="1">
      <alignment horizontal="justify" vertical="center" wrapText="1"/>
    </xf>
    <xf numFmtId="0" fontId="17" fillId="0" borderId="60" xfId="53" applyNumberFormat="1" applyFont="1" applyBorder="1" applyAlignment="1" applyProtection="1">
      <alignment horizontal="justify" vertical="center" wrapText="1"/>
    </xf>
    <xf numFmtId="0" fontId="18" fillId="0" borderId="60" xfId="65" applyNumberFormat="1" applyFont="1" applyBorder="1" applyAlignment="1" applyProtection="1">
      <alignment horizontal="justify" vertical="center" wrapText="1"/>
    </xf>
    <xf numFmtId="49" fontId="18" fillId="0" borderId="60" xfId="66" applyNumberFormat="1" applyFont="1" applyBorder="1" applyProtection="1">
      <alignment horizontal="center" wrapText="1"/>
    </xf>
    <xf numFmtId="4" fontId="18" fillId="0" borderId="60" xfId="67" applyNumberFormat="1" applyFont="1" applyBorder="1" applyProtection="1">
      <alignment horizontal="right"/>
    </xf>
    <xf numFmtId="4" fontId="18" fillId="0" borderId="60" xfId="68" applyNumberFormat="1" applyFont="1" applyBorder="1" applyProtection="1">
      <alignment horizontal="right"/>
    </xf>
    <xf numFmtId="0" fontId="18" fillId="0" borderId="60" xfId="53" applyNumberFormat="1" applyFont="1" applyBorder="1" applyAlignment="1" applyProtection="1">
      <alignment horizontal="justify" vertical="center" wrapText="1"/>
    </xf>
    <xf numFmtId="49" fontId="18" fillId="0" borderId="60" xfId="55" applyNumberFormat="1" applyFont="1" applyBorder="1" applyProtection="1">
      <alignment horizontal="center"/>
    </xf>
    <xf numFmtId="4" fontId="18" fillId="0" borderId="60" xfId="42" applyNumberFormat="1" applyFont="1" applyBorder="1" applyProtection="1">
      <alignment horizontal="right"/>
    </xf>
    <xf numFmtId="0" fontId="17" fillId="0" borderId="1" xfId="60" applyNumberFormat="1" applyFont="1" applyProtection="1">
      <alignment horizontal="left" wrapText="1"/>
    </xf>
    <xf numFmtId="49" fontId="17" fillId="0" borderId="1" xfId="52" applyNumberFormat="1" applyFont="1" applyProtection="1">
      <alignment horizontal="center"/>
    </xf>
    <xf numFmtId="0" fontId="17" fillId="0" borderId="1" xfId="5" applyNumberFormat="1" applyFont="1" applyProtection="1"/>
    <xf numFmtId="0" fontId="17" fillId="0" borderId="1" xfId="7" applyNumberFormat="1" applyFont="1" applyAlignment="1" applyProtection="1">
      <alignment horizontal="right" vertical="center"/>
    </xf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5" applyFont="1" applyBorder="1">
      <alignment horizontal="center" vertical="center" wrapText="1"/>
    </xf>
    <xf numFmtId="49" fontId="17" fillId="0" borderId="60" xfId="35" applyFont="1" applyBorder="1" applyAlignment="1">
      <alignment horizontal="center" vertical="center" wrapText="1"/>
    </xf>
    <xf numFmtId="0" fontId="18" fillId="0" borderId="1" xfId="1" applyNumberFormat="1" applyFon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zoomScaleSheetLayoutView="100" workbookViewId="0">
      <selection activeCell="A45" sqref="A45"/>
    </sheetView>
  </sheetViews>
  <sheetFormatPr defaultColWidth="9.1796875" defaultRowHeight="14.5" x14ac:dyDescent="0.35"/>
  <cols>
    <col min="1" max="1" width="67" style="1" customWidth="1"/>
    <col min="2" max="2" width="34.81640625" style="1" customWidth="1"/>
    <col min="3" max="3" width="22.1796875" style="1" customWidth="1"/>
    <col min="4" max="4" width="22.26953125" style="1" customWidth="1"/>
    <col min="5" max="5" width="16.1796875" style="1" customWidth="1"/>
    <col min="6" max="6" width="9.1796875" style="1" customWidth="1"/>
    <col min="7" max="16384" width="9.1796875" style="1"/>
  </cols>
  <sheetData>
    <row r="1" spans="1:6" ht="21" customHeight="1" x14ac:dyDescent="0.4">
      <c r="A1" s="20"/>
      <c r="B1" s="21"/>
      <c r="C1" s="21"/>
      <c r="D1" s="22"/>
      <c r="E1" s="23" t="s">
        <v>78</v>
      </c>
      <c r="F1" s="3"/>
    </row>
    <row r="2" spans="1:6" ht="48" customHeight="1" x14ac:dyDescent="0.35">
      <c r="A2" s="27" t="s">
        <v>79</v>
      </c>
      <c r="B2" s="27"/>
      <c r="C2" s="27"/>
      <c r="D2" s="27"/>
      <c r="E2" s="27"/>
      <c r="F2" s="3"/>
    </row>
    <row r="3" spans="1:6" ht="13" customHeight="1" x14ac:dyDescent="0.35">
      <c r="A3" s="4"/>
      <c r="B3" s="4"/>
      <c r="C3" s="5"/>
      <c r="D3" s="2"/>
      <c r="E3" s="3"/>
      <c r="F3" s="3"/>
    </row>
    <row r="4" spans="1:6" ht="11.5" customHeight="1" x14ac:dyDescent="0.35">
      <c r="A4" s="24" t="s">
        <v>0</v>
      </c>
      <c r="B4" s="24" t="s">
        <v>8</v>
      </c>
      <c r="C4" s="26" t="s">
        <v>80</v>
      </c>
      <c r="D4" s="26" t="s">
        <v>82</v>
      </c>
      <c r="E4" s="26" t="s">
        <v>81</v>
      </c>
      <c r="F4" s="3"/>
    </row>
    <row r="5" spans="1:6" ht="77" customHeight="1" x14ac:dyDescent="0.35">
      <c r="A5" s="25"/>
      <c r="B5" s="25"/>
      <c r="C5" s="26"/>
      <c r="D5" s="26"/>
      <c r="E5" s="26"/>
      <c r="F5" s="3"/>
    </row>
    <row r="6" spans="1:6" ht="11.5" customHeight="1" x14ac:dyDescent="0.3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3"/>
    </row>
    <row r="7" spans="1:6" ht="30" customHeight="1" x14ac:dyDescent="0.35">
      <c r="A7" s="13" t="s">
        <v>9</v>
      </c>
      <c r="B7" s="14" t="s">
        <v>6</v>
      </c>
      <c r="C7" s="15">
        <f>C9+C17+C19+C24+C28+C35+C37+C41</f>
        <v>559141013.65999997</v>
      </c>
      <c r="D7" s="15">
        <f>D9+D17+D19+D24+D28+D35+D37+D41</f>
        <v>212040514.83000001</v>
      </c>
      <c r="E7" s="16">
        <f>D7/C7*100</f>
        <v>37.922547201829246</v>
      </c>
      <c r="F7" s="3"/>
    </row>
    <row r="8" spans="1:6" ht="18.5" customHeight="1" x14ac:dyDescent="0.4">
      <c r="A8" s="11" t="s">
        <v>7</v>
      </c>
      <c r="B8" s="9"/>
      <c r="C8" s="9"/>
      <c r="D8" s="9"/>
      <c r="E8" s="8"/>
      <c r="F8" s="3"/>
    </row>
    <row r="9" spans="1:6" ht="27" customHeight="1" x14ac:dyDescent="0.35">
      <c r="A9" s="17" t="s">
        <v>10</v>
      </c>
      <c r="B9" s="18" t="s">
        <v>11</v>
      </c>
      <c r="C9" s="19">
        <f>SUM(C10:C16)</f>
        <v>71331181.959999993</v>
      </c>
      <c r="D9" s="19">
        <v>32767209.91</v>
      </c>
      <c r="E9" s="16">
        <f t="shared" ref="E9:E42" si="0">D9/C9*100</f>
        <v>45.936726421237061</v>
      </c>
      <c r="F9" s="3"/>
    </row>
    <row r="10" spans="1:6" ht="43.5" customHeight="1" x14ac:dyDescent="0.4">
      <c r="A10" s="12" t="s">
        <v>12</v>
      </c>
      <c r="B10" s="9" t="s">
        <v>13</v>
      </c>
      <c r="C10" s="10">
        <v>1426421</v>
      </c>
      <c r="D10" s="10">
        <v>677574.58</v>
      </c>
      <c r="E10" s="8">
        <f t="shared" si="0"/>
        <v>47.501724946562057</v>
      </c>
      <c r="F10" s="3"/>
    </row>
    <row r="11" spans="1:6" ht="65" customHeight="1" x14ac:dyDescent="0.4">
      <c r="A11" s="12" t="s">
        <v>14</v>
      </c>
      <c r="B11" s="9" t="s">
        <v>15</v>
      </c>
      <c r="C11" s="10">
        <v>3376283.21</v>
      </c>
      <c r="D11" s="10">
        <v>1462950.31</v>
      </c>
      <c r="E11" s="8">
        <f t="shared" si="0"/>
        <v>43.330201259982573</v>
      </c>
      <c r="F11" s="3"/>
    </row>
    <row r="12" spans="1:6" ht="73.5" customHeight="1" x14ac:dyDescent="0.4">
      <c r="A12" s="12" t="s">
        <v>16</v>
      </c>
      <c r="B12" s="9" t="s">
        <v>17</v>
      </c>
      <c r="C12" s="10">
        <v>22398889.48</v>
      </c>
      <c r="D12" s="10">
        <v>10279658.039999999</v>
      </c>
      <c r="E12" s="8">
        <f t="shared" si="0"/>
        <v>45.893605793174345</v>
      </c>
      <c r="F12" s="3"/>
    </row>
    <row r="13" spans="1:6" ht="23" customHeight="1" x14ac:dyDescent="0.4">
      <c r="A13" s="12" t="s">
        <v>18</v>
      </c>
      <c r="B13" s="9" t="s">
        <v>19</v>
      </c>
      <c r="C13" s="10">
        <v>26508.98</v>
      </c>
      <c r="D13" s="10">
        <v>17000</v>
      </c>
      <c r="E13" s="8">
        <f t="shared" si="0"/>
        <v>64.129212063232913</v>
      </c>
      <c r="F13" s="3"/>
    </row>
    <row r="14" spans="1:6" ht="62.25" customHeight="1" x14ac:dyDescent="0.4">
      <c r="A14" s="12" t="s">
        <v>20</v>
      </c>
      <c r="B14" s="9" t="s">
        <v>21</v>
      </c>
      <c r="C14" s="10">
        <v>11251931.550000001</v>
      </c>
      <c r="D14" s="10">
        <v>5308906.7300000004</v>
      </c>
      <c r="E14" s="8">
        <f t="shared" si="0"/>
        <v>47.182181178483972</v>
      </c>
      <c r="F14" s="3"/>
    </row>
    <row r="15" spans="1:6" ht="27.5" customHeight="1" x14ac:dyDescent="0.4">
      <c r="A15" s="12" t="s">
        <v>22</v>
      </c>
      <c r="B15" s="9" t="s">
        <v>23</v>
      </c>
      <c r="C15" s="10">
        <v>450052</v>
      </c>
      <c r="D15" s="10">
        <v>0</v>
      </c>
      <c r="E15" s="8">
        <f t="shared" si="0"/>
        <v>0</v>
      </c>
      <c r="F15" s="3"/>
    </row>
    <row r="16" spans="1:6" ht="33.75" customHeight="1" x14ac:dyDescent="0.4">
      <c r="A16" s="12" t="s">
        <v>24</v>
      </c>
      <c r="B16" s="9" t="s">
        <v>25</v>
      </c>
      <c r="C16" s="10">
        <v>32401095.739999998</v>
      </c>
      <c r="D16" s="10">
        <v>15021120.25</v>
      </c>
      <c r="E16" s="8">
        <f t="shared" si="0"/>
        <v>46.359914400845511</v>
      </c>
      <c r="F16" s="3"/>
    </row>
    <row r="17" spans="1:6" ht="36.5" customHeight="1" x14ac:dyDescent="0.35">
      <c r="A17" s="17" t="s">
        <v>26</v>
      </c>
      <c r="B17" s="18" t="s">
        <v>27</v>
      </c>
      <c r="C17" s="19">
        <v>580463.31000000006</v>
      </c>
      <c r="D17" s="19">
        <v>333496.21000000002</v>
      </c>
      <c r="E17" s="16">
        <f t="shared" si="0"/>
        <v>57.453452139808803</v>
      </c>
      <c r="F17" s="3"/>
    </row>
    <row r="18" spans="1:6" ht="32.25" customHeight="1" x14ac:dyDescent="0.4">
      <c r="A18" s="12" t="s">
        <v>28</v>
      </c>
      <c r="B18" s="9" t="s">
        <v>29</v>
      </c>
      <c r="C18" s="10">
        <v>580463.31000000006</v>
      </c>
      <c r="D18" s="10">
        <v>333496.21000000002</v>
      </c>
      <c r="E18" s="8">
        <f t="shared" si="0"/>
        <v>57.453452139808803</v>
      </c>
      <c r="F18" s="3"/>
    </row>
    <row r="19" spans="1:6" ht="29" customHeight="1" x14ac:dyDescent="0.35">
      <c r="A19" s="17" t="s">
        <v>30</v>
      </c>
      <c r="B19" s="18" t="s">
        <v>31</v>
      </c>
      <c r="C19" s="19">
        <f>SUM(C20:C23)</f>
        <v>28374831.52</v>
      </c>
      <c r="D19" s="19">
        <v>5684029.2800000003</v>
      </c>
      <c r="E19" s="16">
        <f t="shared" si="0"/>
        <v>20.031940193172996</v>
      </c>
      <c r="F19" s="3"/>
    </row>
    <row r="20" spans="1:6" ht="26" customHeight="1" x14ac:dyDescent="0.4">
      <c r="A20" s="12" t="s">
        <v>32</v>
      </c>
      <c r="B20" s="9" t="s">
        <v>33</v>
      </c>
      <c r="C20" s="10">
        <v>212826.07</v>
      </c>
      <c r="D20" s="10">
        <v>0</v>
      </c>
      <c r="E20" s="8">
        <f t="shared" si="0"/>
        <v>0</v>
      </c>
      <c r="F20" s="3"/>
    </row>
    <row r="21" spans="1:6" ht="22.5" customHeight="1" x14ac:dyDescent="0.4">
      <c r="A21" s="12" t="s">
        <v>34</v>
      </c>
      <c r="B21" s="9" t="s">
        <v>35</v>
      </c>
      <c r="C21" s="10">
        <v>2957078.3</v>
      </c>
      <c r="D21" s="10">
        <v>1194570.67</v>
      </c>
      <c r="E21" s="8">
        <f t="shared" si="0"/>
        <v>40.396991516930747</v>
      </c>
      <c r="F21" s="3"/>
    </row>
    <row r="22" spans="1:6" ht="27.5" customHeight="1" x14ac:dyDescent="0.4">
      <c r="A22" s="12" t="s">
        <v>36</v>
      </c>
      <c r="B22" s="9" t="s">
        <v>37</v>
      </c>
      <c r="C22" s="10">
        <v>24744927.149999999</v>
      </c>
      <c r="D22" s="10">
        <v>4418458.6100000003</v>
      </c>
      <c r="E22" s="8">
        <f t="shared" si="0"/>
        <v>17.856017854552466</v>
      </c>
      <c r="F22" s="3"/>
    </row>
    <row r="23" spans="1:6" ht="22" customHeight="1" x14ac:dyDescent="0.4">
      <c r="A23" s="12" t="s">
        <v>38</v>
      </c>
      <c r="B23" s="9" t="s">
        <v>39</v>
      </c>
      <c r="C23" s="10">
        <v>460000</v>
      </c>
      <c r="D23" s="10">
        <v>71000</v>
      </c>
      <c r="E23" s="8">
        <f t="shared" si="0"/>
        <v>15.434782608695652</v>
      </c>
      <c r="F23" s="3"/>
    </row>
    <row r="24" spans="1:6" ht="30" customHeight="1" x14ac:dyDescent="0.35">
      <c r="A24" s="17" t="s">
        <v>40</v>
      </c>
      <c r="B24" s="18" t="s">
        <v>41</v>
      </c>
      <c r="C24" s="19">
        <f>SUM(C25:C27)</f>
        <v>31811532.219999999</v>
      </c>
      <c r="D24" s="19">
        <v>3332470.28</v>
      </c>
      <c r="E24" s="16">
        <f t="shared" si="0"/>
        <v>10.475667305031182</v>
      </c>
      <c r="F24" s="3"/>
    </row>
    <row r="25" spans="1:6" ht="21.5" customHeight="1" x14ac:dyDescent="0.4">
      <c r="A25" s="12" t="s">
        <v>42</v>
      </c>
      <c r="B25" s="9" t="s">
        <v>43</v>
      </c>
      <c r="C25" s="10">
        <v>935828.99</v>
      </c>
      <c r="D25" s="10">
        <v>261807.52</v>
      </c>
      <c r="E25" s="8">
        <f t="shared" si="0"/>
        <v>27.97600018781209</v>
      </c>
      <c r="F25" s="3"/>
    </row>
    <row r="26" spans="1:6" ht="27.5" customHeight="1" x14ac:dyDescent="0.4">
      <c r="A26" s="12" t="s">
        <v>44</v>
      </c>
      <c r="B26" s="9" t="s">
        <v>45</v>
      </c>
      <c r="C26" s="10">
        <v>27280558.420000002</v>
      </c>
      <c r="D26" s="10">
        <v>2746587.6</v>
      </c>
      <c r="E26" s="8">
        <f t="shared" si="0"/>
        <v>10.067930273694154</v>
      </c>
      <c r="F26" s="3"/>
    </row>
    <row r="27" spans="1:6" ht="23" customHeight="1" x14ac:dyDescent="0.4">
      <c r="A27" s="12" t="s">
        <v>46</v>
      </c>
      <c r="B27" s="9" t="s">
        <v>47</v>
      </c>
      <c r="C27" s="10">
        <v>3595144.81</v>
      </c>
      <c r="D27" s="10">
        <v>324075.15999999997</v>
      </c>
      <c r="E27" s="8">
        <f t="shared" si="0"/>
        <v>9.0142449644469256</v>
      </c>
      <c r="F27" s="3"/>
    </row>
    <row r="28" spans="1:6" ht="24.5" customHeight="1" x14ac:dyDescent="0.35">
      <c r="A28" s="17" t="s">
        <v>48</v>
      </c>
      <c r="B28" s="18" t="s">
        <v>49</v>
      </c>
      <c r="C28" s="19">
        <f>SUM(C29:C34)</f>
        <v>393058729.88999999</v>
      </c>
      <c r="D28" s="19">
        <v>155431220.50999999</v>
      </c>
      <c r="E28" s="16">
        <f t="shared" si="0"/>
        <v>39.544019427707006</v>
      </c>
      <c r="F28" s="3"/>
    </row>
    <row r="29" spans="1:6" ht="23" customHeight="1" x14ac:dyDescent="0.4">
      <c r="A29" s="12" t="s">
        <v>50</v>
      </c>
      <c r="B29" s="9" t="s">
        <v>51</v>
      </c>
      <c r="C29" s="10">
        <v>87252370.269999996</v>
      </c>
      <c r="D29" s="10">
        <v>40616860</v>
      </c>
      <c r="E29" s="8">
        <f t="shared" si="0"/>
        <v>46.551010447409361</v>
      </c>
      <c r="F29" s="3"/>
    </row>
    <row r="30" spans="1:6" ht="23" customHeight="1" x14ac:dyDescent="0.4">
      <c r="A30" s="12" t="s">
        <v>52</v>
      </c>
      <c r="B30" s="9" t="s">
        <v>53</v>
      </c>
      <c r="C30" s="10">
        <v>226767802.69</v>
      </c>
      <c r="D30" s="10">
        <v>92879852.409999996</v>
      </c>
      <c r="E30" s="8">
        <f t="shared" si="0"/>
        <v>40.958130434844051</v>
      </c>
      <c r="F30" s="3"/>
    </row>
    <row r="31" spans="1:6" ht="31.5" customHeight="1" x14ac:dyDescent="0.4">
      <c r="A31" s="12" t="s">
        <v>54</v>
      </c>
      <c r="B31" s="9" t="s">
        <v>55</v>
      </c>
      <c r="C31" s="10">
        <v>63898232.609999999</v>
      </c>
      <c r="D31" s="10">
        <v>14470222</v>
      </c>
      <c r="E31" s="8">
        <f t="shared" si="0"/>
        <v>22.645731202486228</v>
      </c>
      <c r="F31" s="3"/>
    </row>
    <row r="32" spans="1:6" ht="46.5" customHeight="1" x14ac:dyDescent="0.4">
      <c r="A32" s="12" t="s">
        <v>56</v>
      </c>
      <c r="B32" s="9" t="s">
        <v>57</v>
      </c>
      <c r="C32" s="10">
        <v>133000</v>
      </c>
      <c r="D32" s="10">
        <v>39740</v>
      </c>
      <c r="E32" s="8">
        <f t="shared" si="0"/>
        <v>29.8796992481203</v>
      </c>
      <c r="F32" s="3"/>
    </row>
    <row r="33" spans="1:6" ht="31.5" customHeight="1" x14ac:dyDescent="0.4">
      <c r="A33" s="12" t="s">
        <v>58</v>
      </c>
      <c r="B33" s="9" t="s">
        <v>59</v>
      </c>
      <c r="C33" s="10">
        <v>1370058</v>
      </c>
      <c r="D33" s="10">
        <v>972842.4</v>
      </c>
      <c r="E33" s="8">
        <f t="shared" si="0"/>
        <v>71.00738800839089</v>
      </c>
      <c r="F33" s="3"/>
    </row>
    <row r="34" spans="1:6" ht="22.5" customHeight="1" x14ac:dyDescent="0.4">
      <c r="A34" s="12" t="s">
        <v>60</v>
      </c>
      <c r="B34" s="9" t="s">
        <v>61</v>
      </c>
      <c r="C34" s="10">
        <v>13637266.32</v>
      </c>
      <c r="D34" s="10">
        <v>6451703.7000000002</v>
      </c>
      <c r="E34" s="8">
        <f t="shared" si="0"/>
        <v>47.309362071620818</v>
      </c>
      <c r="F34" s="3"/>
    </row>
    <row r="35" spans="1:6" ht="28.5" customHeight="1" x14ac:dyDescent="0.35">
      <c r="A35" s="17" t="s">
        <v>62</v>
      </c>
      <c r="B35" s="18" t="s">
        <v>63</v>
      </c>
      <c r="C35" s="19">
        <v>22388620.079999998</v>
      </c>
      <c r="D35" s="19">
        <v>10339989.24</v>
      </c>
      <c r="E35" s="16">
        <f t="shared" si="0"/>
        <v>46.184129272160128</v>
      </c>
      <c r="F35" s="3"/>
    </row>
    <row r="36" spans="1:6" ht="21" customHeight="1" x14ac:dyDescent="0.4">
      <c r="A36" s="12" t="s">
        <v>64</v>
      </c>
      <c r="B36" s="9" t="s">
        <v>65</v>
      </c>
      <c r="C36" s="10">
        <v>22388620.079999998</v>
      </c>
      <c r="D36" s="10">
        <v>10339989.24</v>
      </c>
      <c r="E36" s="8">
        <f t="shared" si="0"/>
        <v>46.184129272160128</v>
      </c>
      <c r="F36" s="3"/>
    </row>
    <row r="37" spans="1:6" ht="29.5" customHeight="1" x14ac:dyDescent="0.35">
      <c r="A37" s="17" t="s">
        <v>66</v>
      </c>
      <c r="B37" s="18" t="s">
        <v>67</v>
      </c>
      <c r="C37" s="19">
        <f>SUM(C38:C40)</f>
        <v>8825393.379999999</v>
      </c>
      <c r="D37" s="19">
        <v>2562499.06</v>
      </c>
      <c r="E37" s="16">
        <f t="shared" si="0"/>
        <v>29.035522266997237</v>
      </c>
      <c r="F37" s="3"/>
    </row>
    <row r="38" spans="1:6" ht="28" customHeight="1" x14ac:dyDescent="0.4">
      <c r="A38" s="12" t="s">
        <v>68</v>
      </c>
      <c r="B38" s="9" t="s">
        <v>69</v>
      </c>
      <c r="C38" s="10">
        <v>1788223.25</v>
      </c>
      <c r="D38" s="10">
        <v>792184.64</v>
      </c>
      <c r="E38" s="8">
        <f t="shared" si="0"/>
        <v>44.300097317267294</v>
      </c>
      <c r="F38" s="3"/>
    </row>
    <row r="39" spans="1:6" ht="30" customHeight="1" x14ac:dyDescent="0.4">
      <c r="A39" s="12" t="s">
        <v>70</v>
      </c>
      <c r="B39" s="9" t="s">
        <v>71</v>
      </c>
      <c r="C39" s="10">
        <v>177260</v>
      </c>
      <c r="D39" s="10">
        <v>0</v>
      </c>
      <c r="E39" s="8">
        <v>0</v>
      </c>
      <c r="F39" s="3"/>
    </row>
    <row r="40" spans="1:6" ht="27.5" customHeight="1" x14ac:dyDescent="0.4">
      <c r="A40" s="12" t="s">
        <v>72</v>
      </c>
      <c r="B40" s="9" t="s">
        <v>73</v>
      </c>
      <c r="C40" s="10">
        <v>6859910.1299999999</v>
      </c>
      <c r="D40" s="10">
        <v>1770314.42</v>
      </c>
      <c r="E40" s="8">
        <f t="shared" si="0"/>
        <v>25.80667073549548</v>
      </c>
      <c r="F40" s="3"/>
    </row>
    <row r="41" spans="1:6" ht="32.5" customHeight="1" x14ac:dyDescent="0.35">
      <c r="A41" s="17" t="s">
        <v>74</v>
      </c>
      <c r="B41" s="18" t="s">
        <v>75</v>
      </c>
      <c r="C41" s="19">
        <v>2770261.3</v>
      </c>
      <c r="D41" s="19">
        <v>1589600.34</v>
      </c>
      <c r="E41" s="16">
        <f t="shared" si="0"/>
        <v>57.380881002091755</v>
      </c>
      <c r="F41" s="3"/>
    </row>
    <row r="42" spans="1:6" ht="29.5" customHeight="1" x14ac:dyDescent="0.4">
      <c r="A42" s="12" t="s">
        <v>76</v>
      </c>
      <c r="B42" s="9" t="s">
        <v>77</v>
      </c>
      <c r="C42" s="10">
        <v>2770261.3</v>
      </c>
      <c r="D42" s="10">
        <v>1589600.34</v>
      </c>
      <c r="E42" s="8">
        <f t="shared" si="0"/>
        <v>57.380881002091755</v>
      </c>
      <c r="F42" s="3"/>
    </row>
  </sheetData>
  <mergeCells count="6">
    <mergeCell ref="A4:A5"/>
    <mergeCell ref="B4:B5"/>
    <mergeCell ref="E4:E5"/>
    <mergeCell ref="A2:E2"/>
    <mergeCell ref="C4:C5"/>
    <mergeCell ref="D4:D5"/>
  </mergeCells>
  <pageMargins left="0.78749999999999998" right="0.59027779999999996" top="0.59027779999999996" bottom="0.39374999999999999" header="0" footer="0"/>
  <pageSetup paperSize="9" scale="51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523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D741FE-F483-4C26-BADC-8B21135267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2022-07-13T07:03:44Z</cp:lastPrinted>
  <dcterms:created xsi:type="dcterms:W3CDTF">2022-07-08T07:01:12Z</dcterms:created>
  <dcterms:modified xsi:type="dcterms:W3CDTF">2022-07-13T07:03:46Z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